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630" yWindow="560" windowWidth="19420" windowHeight="11020"/>
  </bookViews>
  <sheets>
    <sheet name="View" sheetId="3" r:id="rId1"/>
    <sheet name="LUps" sheetId="2" state="hidden" r:id="rId2"/>
    <sheet name="Summary" sheetId="4" r:id="rId3"/>
    <sheet name="Form responses 1" sheetId="1" state="hidden" r:id="rId4"/>
  </sheets>
  <definedNames>
    <definedName name="Answers">'Form responses 1'!$C$1:$BU$91</definedName>
    <definedName name="Q8LU">LUps!$A$12:$B$16</definedName>
  </definedNames>
  <calcPr calcId="124519"/>
</workbook>
</file>

<file path=xl/calcChain.xml><?xml version="1.0" encoding="utf-8"?>
<calcChain xmlns="http://schemas.openxmlformats.org/spreadsheetml/2006/main">
  <c r="C101" i="4"/>
  <c r="C102"/>
  <c r="C103"/>
  <c r="C104"/>
  <c r="C100"/>
  <c r="G95"/>
  <c r="F95"/>
  <c r="E95"/>
  <c r="D95"/>
  <c r="C95"/>
  <c r="D91"/>
  <c r="C91"/>
  <c r="J87"/>
  <c r="I87"/>
  <c r="H87"/>
  <c r="G87"/>
  <c r="F87"/>
  <c r="E87"/>
  <c r="D87"/>
  <c r="C87"/>
  <c r="H83"/>
  <c r="G83"/>
  <c r="F83"/>
  <c r="E83"/>
  <c r="D83"/>
  <c r="C83"/>
  <c r="E79"/>
  <c r="F79"/>
  <c r="G79"/>
  <c r="H79"/>
  <c r="I79"/>
  <c r="D79"/>
  <c r="C79"/>
  <c r="L95" l="1"/>
  <c r="E96"/>
  <c r="F96"/>
  <c r="I88"/>
  <c r="G96"/>
  <c r="D96"/>
  <c r="L87"/>
  <c r="H88" s="1"/>
  <c r="C96"/>
  <c r="L91"/>
  <c r="C92" s="1"/>
  <c r="D92"/>
  <c r="L83"/>
  <c r="E84" s="1"/>
  <c r="L79"/>
  <c r="CM75" i="3"/>
  <c r="CM74"/>
  <c r="CM73"/>
  <c r="CM72"/>
  <c r="CM71"/>
  <c r="CM70"/>
  <c r="CM69"/>
  <c r="CM68"/>
  <c r="CM67"/>
  <c r="CM66"/>
  <c r="CM65"/>
  <c r="CM64"/>
  <c r="CM63"/>
  <c r="CM62"/>
  <c r="CM61"/>
  <c r="CM60"/>
  <c r="CM59"/>
  <c r="CM58"/>
  <c r="CM57"/>
  <c r="CM56"/>
  <c r="CM55"/>
  <c r="CM54"/>
  <c r="CM53"/>
  <c r="CM52"/>
  <c r="CM51"/>
  <c r="CM50"/>
  <c r="CM49"/>
  <c r="CM48"/>
  <c r="CM47"/>
  <c r="CM46"/>
  <c r="CM45"/>
  <c r="CM44"/>
  <c r="CM43"/>
  <c r="CM42"/>
  <c r="CM41"/>
  <c r="CM40"/>
  <c r="CM39"/>
  <c r="CM38"/>
  <c r="CM37"/>
  <c r="CM35"/>
  <c r="CM34"/>
  <c r="CM33"/>
  <c r="CM32"/>
  <c r="CM31"/>
  <c r="CM30"/>
  <c r="CM29"/>
  <c r="CM28"/>
  <c r="CM27"/>
  <c r="CM26"/>
  <c r="CM25"/>
  <c r="CM24"/>
  <c r="CM23"/>
  <c r="CM21"/>
  <c r="CM20"/>
  <c r="CM19"/>
  <c r="CM18"/>
  <c r="CM17"/>
  <c r="CM16"/>
  <c r="CM15"/>
  <c r="CM14"/>
  <c r="CM13"/>
  <c r="CM12"/>
  <c r="CM11"/>
  <c r="CM10"/>
  <c r="CM9"/>
  <c r="CM8"/>
  <c r="CM7"/>
  <c r="CM5"/>
  <c r="CM4"/>
  <c r="CM3"/>
  <c r="CM2"/>
  <c r="J88" i="4" l="1"/>
  <c r="E88"/>
  <c r="G88"/>
  <c r="D84"/>
  <c r="F88"/>
  <c r="C88"/>
  <c r="G84"/>
  <c r="D88"/>
  <c r="F84"/>
  <c r="H84"/>
  <c r="C84"/>
  <c r="D80"/>
  <c r="E80"/>
  <c r="F80"/>
  <c r="G80"/>
  <c r="H80"/>
  <c r="I80"/>
  <c r="C80"/>
  <c r="BJ75" i="3"/>
  <c r="BI75"/>
  <c r="BH75"/>
  <c r="BG75"/>
  <c r="BF75"/>
  <c r="BE75"/>
  <c r="BD75"/>
  <c r="BC75"/>
  <c r="BB75"/>
  <c r="BA75"/>
  <c r="AZ75"/>
  <c r="AY75"/>
  <c r="AX75"/>
  <c r="AW75"/>
  <c r="AV75"/>
  <c r="AU75"/>
  <c r="AT75"/>
  <c r="AS75"/>
  <c r="AR75"/>
  <c r="AQ75"/>
  <c r="AP75"/>
  <c r="AO75"/>
  <c r="AN75"/>
  <c r="AM75"/>
  <c r="AL75"/>
  <c r="AK75"/>
  <c r="AJ75"/>
  <c r="AI75"/>
  <c r="AH75"/>
  <c r="AG75"/>
  <c r="AF75"/>
  <c r="AE75"/>
  <c r="AD75"/>
  <c r="AC75"/>
  <c r="AB75"/>
  <c r="AA75"/>
  <c r="Z75"/>
  <c r="Y75"/>
  <c r="X75"/>
  <c r="W75"/>
  <c r="V75"/>
  <c r="U75"/>
  <c r="T75"/>
  <c r="S75"/>
  <c r="R75"/>
  <c r="Q75"/>
  <c r="P75"/>
  <c r="O75"/>
  <c r="N75"/>
  <c r="M75"/>
  <c r="L75"/>
  <c r="K75"/>
  <c r="J75"/>
  <c r="I75"/>
  <c r="H75"/>
  <c r="G75"/>
  <c r="F75"/>
  <c r="E75"/>
  <c r="D75"/>
  <c r="C75"/>
  <c r="BJ74"/>
  <c r="BI74"/>
  <c r="BH74"/>
  <c r="BG74"/>
  <c r="BF74"/>
  <c r="BE74"/>
  <c r="BD74"/>
  <c r="BC74"/>
  <c r="BB74"/>
  <c r="BA74"/>
  <c r="AZ74"/>
  <c r="AY74"/>
  <c r="AX74"/>
  <c r="AW74"/>
  <c r="AV74"/>
  <c r="AU74"/>
  <c r="AT74"/>
  <c r="AS74"/>
  <c r="AR74"/>
  <c r="AQ74"/>
  <c r="AP74"/>
  <c r="AO74"/>
  <c r="AN74"/>
  <c r="AM74"/>
  <c r="AL74"/>
  <c r="AK74"/>
  <c r="AJ74"/>
  <c r="AI74"/>
  <c r="AH74"/>
  <c r="AG74"/>
  <c r="AF74"/>
  <c r="AE74"/>
  <c r="AD74"/>
  <c r="AC74"/>
  <c r="AB74"/>
  <c r="AA74"/>
  <c r="Z74"/>
  <c r="Y74"/>
  <c r="X74"/>
  <c r="W74"/>
  <c r="V74"/>
  <c r="U74"/>
  <c r="T74"/>
  <c r="S74"/>
  <c r="R74"/>
  <c r="Q74"/>
  <c r="P74"/>
  <c r="O74"/>
  <c r="N74"/>
  <c r="M74"/>
  <c r="L74"/>
  <c r="K74"/>
  <c r="J74"/>
  <c r="I74"/>
  <c r="H74"/>
  <c r="G74"/>
  <c r="F74"/>
  <c r="E74"/>
  <c r="D74"/>
  <c r="C74"/>
  <c r="BJ73"/>
  <c r="BI73"/>
  <c r="BH73"/>
  <c r="BG73"/>
  <c r="BF73"/>
  <c r="BE73"/>
  <c r="BD73"/>
  <c r="BC73"/>
  <c r="BB73"/>
  <c r="BA73"/>
  <c r="AZ73"/>
  <c r="AY73"/>
  <c r="AX73"/>
  <c r="AW73"/>
  <c r="AV73"/>
  <c r="AU73"/>
  <c r="AT73"/>
  <c r="AS73"/>
  <c r="AR73"/>
  <c r="AQ73"/>
  <c r="AP73"/>
  <c r="AO73"/>
  <c r="AN73"/>
  <c r="AM73"/>
  <c r="AL73"/>
  <c r="AK73"/>
  <c r="AJ73"/>
  <c r="AI73"/>
  <c r="AH73"/>
  <c r="AG73"/>
  <c r="AF73"/>
  <c r="AE73"/>
  <c r="AD73"/>
  <c r="AC73"/>
  <c r="AB73"/>
  <c r="AA73"/>
  <c r="Z73"/>
  <c r="Y73"/>
  <c r="X73"/>
  <c r="W73"/>
  <c r="V73"/>
  <c r="U73"/>
  <c r="T73"/>
  <c r="S73"/>
  <c r="R73"/>
  <c r="Q73"/>
  <c r="P73"/>
  <c r="O73"/>
  <c r="N73"/>
  <c r="M73"/>
  <c r="L73"/>
  <c r="K73"/>
  <c r="J73"/>
  <c r="I73"/>
  <c r="H73"/>
  <c r="G73"/>
  <c r="F73"/>
  <c r="E73"/>
  <c r="D73"/>
  <c r="C73"/>
  <c r="BJ72"/>
  <c r="BI72"/>
  <c r="BH72"/>
  <c r="BG72"/>
  <c r="BF72"/>
  <c r="BE72"/>
  <c r="BD72"/>
  <c r="BC72"/>
  <c r="BB72"/>
  <c r="BA72"/>
  <c r="AZ72"/>
  <c r="AY72"/>
  <c r="AX72"/>
  <c r="AW72"/>
  <c r="AV72"/>
  <c r="AU72"/>
  <c r="AT72"/>
  <c r="AS72"/>
  <c r="AR72"/>
  <c r="AQ72"/>
  <c r="AP72"/>
  <c r="AO72"/>
  <c r="AN72"/>
  <c r="AM72"/>
  <c r="AL72"/>
  <c r="AK72"/>
  <c r="AJ72"/>
  <c r="AI72"/>
  <c r="AH72"/>
  <c r="AG72"/>
  <c r="AF72"/>
  <c r="AE72"/>
  <c r="AD72"/>
  <c r="AC72"/>
  <c r="AB72"/>
  <c r="AA72"/>
  <c r="Z72"/>
  <c r="Y72"/>
  <c r="X72"/>
  <c r="W72"/>
  <c r="V72"/>
  <c r="U72"/>
  <c r="T72"/>
  <c r="S72"/>
  <c r="R72"/>
  <c r="Q72"/>
  <c r="P72"/>
  <c r="O72"/>
  <c r="N72"/>
  <c r="M72"/>
  <c r="L72"/>
  <c r="K72"/>
  <c r="J72"/>
  <c r="I72"/>
  <c r="H72"/>
  <c r="G72"/>
  <c r="F72"/>
  <c r="E72"/>
  <c r="D72"/>
  <c r="C72"/>
  <c r="BJ71"/>
  <c r="BI71"/>
  <c r="BH71"/>
  <c r="BG71"/>
  <c r="BF71"/>
  <c r="BE71"/>
  <c r="BD71"/>
  <c r="BC71"/>
  <c r="BB71"/>
  <c r="BA71"/>
  <c r="AZ71"/>
  <c r="AY71"/>
  <c r="AX71"/>
  <c r="AW71"/>
  <c r="AV71"/>
  <c r="AU71"/>
  <c r="AT71"/>
  <c r="AS71"/>
  <c r="AR71"/>
  <c r="AQ71"/>
  <c r="AP71"/>
  <c r="AO71"/>
  <c r="AN71"/>
  <c r="AM71"/>
  <c r="AL71"/>
  <c r="AK71"/>
  <c r="AJ71"/>
  <c r="AI71"/>
  <c r="AH71"/>
  <c r="AG71"/>
  <c r="AF71"/>
  <c r="AE71"/>
  <c r="AD71"/>
  <c r="AC71"/>
  <c r="AB71"/>
  <c r="AA71"/>
  <c r="Z71"/>
  <c r="Y71"/>
  <c r="X71"/>
  <c r="W71"/>
  <c r="V71"/>
  <c r="U71"/>
  <c r="T71"/>
  <c r="S71"/>
  <c r="R71"/>
  <c r="Q71"/>
  <c r="P71"/>
  <c r="O71"/>
  <c r="N71"/>
  <c r="M71"/>
  <c r="L71"/>
  <c r="K71"/>
  <c r="J71"/>
  <c r="I71"/>
  <c r="H71"/>
  <c r="G71"/>
  <c r="F71"/>
  <c r="E71"/>
  <c r="D71"/>
  <c r="C71"/>
  <c r="BJ70"/>
  <c r="BI70"/>
  <c r="BH70"/>
  <c r="BG70"/>
  <c r="BF70"/>
  <c r="BE70"/>
  <c r="BD70"/>
  <c r="BC70"/>
  <c r="BB70"/>
  <c r="BA70"/>
  <c r="AZ70"/>
  <c r="AY70"/>
  <c r="AX70"/>
  <c r="AW70"/>
  <c r="AV70"/>
  <c r="AU70"/>
  <c r="AT70"/>
  <c r="AS70"/>
  <c r="AR70"/>
  <c r="AQ70"/>
  <c r="AP70"/>
  <c r="AO70"/>
  <c r="AN70"/>
  <c r="AM70"/>
  <c r="AL70"/>
  <c r="AK70"/>
  <c r="AJ70"/>
  <c r="AI70"/>
  <c r="AH70"/>
  <c r="AG70"/>
  <c r="AF70"/>
  <c r="AE70"/>
  <c r="AD70"/>
  <c r="AC70"/>
  <c r="AB70"/>
  <c r="AA70"/>
  <c r="Z70"/>
  <c r="Y70"/>
  <c r="X70"/>
  <c r="W70"/>
  <c r="V70"/>
  <c r="U70"/>
  <c r="T70"/>
  <c r="S70"/>
  <c r="R70"/>
  <c r="Q70"/>
  <c r="P70"/>
  <c r="O70"/>
  <c r="N70"/>
  <c r="M70"/>
  <c r="L70"/>
  <c r="K70"/>
  <c r="J70"/>
  <c r="I70"/>
  <c r="H70"/>
  <c r="G70"/>
  <c r="F70"/>
  <c r="E70"/>
  <c r="D70"/>
  <c r="C70"/>
  <c r="BJ69"/>
  <c r="BI69"/>
  <c r="BH69"/>
  <c r="BG69"/>
  <c r="BF69"/>
  <c r="BE69"/>
  <c r="BD69"/>
  <c r="BC69"/>
  <c r="BB69"/>
  <c r="BA69"/>
  <c r="AZ69"/>
  <c r="AY69"/>
  <c r="AX69"/>
  <c r="AW69"/>
  <c r="AV69"/>
  <c r="AU69"/>
  <c r="AT69"/>
  <c r="AS69"/>
  <c r="AR69"/>
  <c r="AQ69"/>
  <c r="AP69"/>
  <c r="AO69"/>
  <c r="AN69"/>
  <c r="AM69"/>
  <c r="AL69"/>
  <c r="AK69"/>
  <c r="AJ69"/>
  <c r="AI69"/>
  <c r="AH69"/>
  <c r="AG69"/>
  <c r="AF69"/>
  <c r="AE69"/>
  <c r="AD69"/>
  <c r="AC69"/>
  <c r="AB69"/>
  <c r="AA69"/>
  <c r="Z69"/>
  <c r="Y69"/>
  <c r="X69"/>
  <c r="W69"/>
  <c r="V69"/>
  <c r="U69"/>
  <c r="T69"/>
  <c r="S69"/>
  <c r="R69"/>
  <c r="Q69"/>
  <c r="P69"/>
  <c r="O69"/>
  <c r="N69"/>
  <c r="M69"/>
  <c r="L69"/>
  <c r="K69"/>
  <c r="J69"/>
  <c r="I69"/>
  <c r="H69"/>
  <c r="G69"/>
  <c r="F69"/>
  <c r="E69"/>
  <c r="D69"/>
  <c r="C69"/>
  <c r="BJ68"/>
  <c r="BI68"/>
  <c r="BH68"/>
  <c r="BG68"/>
  <c r="BF68"/>
  <c r="BE68"/>
  <c r="BD68"/>
  <c r="BC68"/>
  <c r="BB68"/>
  <c r="BA68"/>
  <c r="AZ68"/>
  <c r="AY68"/>
  <c r="AX68"/>
  <c r="AW68"/>
  <c r="AV68"/>
  <c r="AU68"/>
  <c r="AT68"/>
  <c r="AS68"/>
  <c r="AR68"/>
  <c r="AQ68"/>
  <c r="AP68"/>
  <c r="AO68"/>
  <c r="AN68"/>
  <c r="AM68"/>
  <c r="AL68"/>
  <c r="AK68"/>
  <c r="AJ68"/>
  <c r="AI68"/>
  <c r="AH68"/>
  <c r="AG68"/>
  <c r="AF68"/>
  <c r="AE68"/>
  <c r="AD68"/>
  <c r="AC68"/>
  <c r="AB68"/>
  <c r="AA68"/>
  <c r="Z68"/>
  <c r="Y68"/>
  <c r="X68"/>
  <c r="W68"/>
  <c r="V68"/>
  <c r="U68"/>
  <c r="T68"/>
  <c r="S68"/>
  <c r="R68"/>
  <c r="Q68"/>
  <c r="P68"/>
  <c r="O68"/>
  <c r="N68"/>
  <c r="M68"/>
  <c r="L68"/>
  <c r="K68"/>
  <c r="J68"/>
  <c r="I68"/>
  <c r="H68"/>
  <c r="G68"/>
  <c r="F68"/>
  <c r="E68"/>
  <c r="D68"/>
  <c r="C68"/>
  <c r="BJ67"/>
  <c r="BI67"/>
  <c r="BH67"/>
  <c r="BG67"/>
  <c r="BF67"/>
  <c r="BE67"/>
  <c r="BD67"/>
  <c r="BC67"/>
  <c r="BB67"/>
  <c r="BA67"/>
  <c r="AZ67"/>
  <c r="AY67"/>
  <c r="AX67"/>
  <c r="AW67"/>
  <c r="AV67"/>
  <c r="AU67"/>
  <c r="AT67"/>
  <c r="AS67"/>
  <c r="AR67"/>
  <c r="AQ67"/>
  <c r="AP67"/>
  <c r="AO67"/>
  <c r="AN67"/>
  <c r="AM67"/>
  <c r="AL67"/>
  <c r="AK67"/>
  <c r="AJ67"/>
  <c r="AI67"/>
  <c r="AH67"/>
  <c r="AG67"/>
  <c r="AF67"/>
  <c r="AE67"/>
  <c r="AD67"/>
  <c r="AC67"/>
  <c r="AB67"/>
  <c r="AA67"/>
  <c r="Z67"/>
  <c r="Y67"/>
  <c r="X67"/>
  <c r="W67"/>
  <c r="V67"/>
  <c r="U67"/>
  <c r="T67"/>
  <c r="S67"/>
  <c r="R67"/>
  <c r="Q67"/>
  <c r="P67"/>
  <c r="O67"/>
  <c r="N67"/>
  <c r="M67"/>
  <c r="L67"/>
  <c r="K67"/>
  <c r="J67"/>
  <c r="I67"/>
  <c r="H67"/>
  <c r="G67"/>
  <c r="F67"/>
  <c r="E67"/>
  <c r="D67"/>
  <c r="C67"/>
  <c r="BJ66"/>
  <c r="BI66"/>
  <c r="BH66"/>
  <c r="BG66"/>
  <c r="BF66"/>
  <c r="BE66"/>
  <c r="BD66"/>
  <c r="BC66"/>
  <c r="BB66"/>
  <c r="BA66"/>
  <c r="AZ66"/>
  <c r="AY66"/>
  <c r="AX66"/>
  <c r="AW66"/>
  <c r="AV66"/>
  <c r="AU66"/>
  <c r="AT66"/>
  <c r="AS66"/>
  <c r="AR66"/>
  <c r="AQ66"/>
  <c r="AP66"/>
  <c r="AO66"/>
  <c r="AN66"/>
  <c r="AM66"/>
  <c r="AL66"/>
  <c r="AK66"/>
  <c r="AJ66"/>
  <c r="AI66"/>
  <c r="AH66"/>
  <c r="AG66"/>
  <c r="AF66"/>
  <c r="AE66"/>
  <c r="AD66"/>
  <c r="AC66"/>
  <c r="AB66"/>
  <c r="AA66"/>
  <c r="Z66"/>
  <c r="Y66"/>
  <c r="X66"/>
  <c r="W66"/>
  <c r="V66"/>
  <c r="U66"/>
  <c r="T66"/>
  <c r="S66"/>
  <c r="R66"/>
  <c r="Q66"/>
  <c r="P66"/>
  <c r="O66"/>
  <c r="N66"/>
  <c r="M66"/>
  <c r="L66"/>
  <c r="K66"/>
  <c r="J66"/>
  <c r="I66"/>
  <c r="H66"/>
  <c r="G66"/>
  <c r="F66"/>
  <c r="E66"/>
  <c r="D66"/>
  <c r="C66"/>
  <c r="BJ65"/>
  <c r="BI65"/>
  <c r="BH65"/>
  <c r="BG65"/>
  <c r="BF65"/>
  <c r="BE65"/>
  <c r="BD65"/>
  <c r="BC65"/>
  <c r="BB65"/>
  <c r="BA65"/>
  <c r="AZ65"/>
  <c r="AY65"/>
  <c r="AX65"/>
  <c r="AW65"/>
  <c r="AV65"/>
  <c r="AU65"/>
  <c r="AT65"/>
  <c r="AS65"/>
  <c r="AR65"/>
  <c r="AQ65"/>
  <c r="AP65"/>
  <c r="AO65"/>
  <c r="AN65"/>
  <c r="AM65"/>
  <c r="AL65"/>
  <c r="AK65"/>
  <c r="AJ65"/>
  <c r="AI65"/>
  <c r="AH65"/>
  <c r="AG65"/>
  <c r="AF65"/>
  <c r="AE65"/>
  <c r="AD65"/>
  <c r="AC65"/>
  <c r="AB65"/>
  <c r="AA65"/>
  <c r="Z65"/>
  <c r="Y65"/>
  <c r="X65"/>
  <c r="W65"/>
  <c r="V65"/>
  <c r="U65"/>
  <c r="T65"/>
  <c r="S65"/>
  <c r="R65"/>
  <c r="Q65"/>
  <c r="P65"/>
  <c r="O65"/>
  <c r="N65"/>
  <c r="M65"/>
  <c r="L65"/>
  <c r="K65"/>
  <c r="J65"/>
  <c r="I65"/>
  <c r="H65"/>
  <c r="G65"/>
  <c r="F65"/>
  <c r="E65"/>
  <c r="D65"/>
  <c r="C65"/>
  <c r="BJ64"/>
  <c r="BI64"/>
  <c r="BH64"/>
  <c r="BG64"/>
  <c r="BF64"/>
  <c r="BE64"/>
  <c r="BD64"/>
  <c r="BC64"/>
  <c r="BB64"/>
  <c r="BA64"/>
  <c r="AZ64"/>
  <c r="AY64"/>
  <c r="AX64"/>
  <c r="AW64"/>
  <c r="AV64"/>
  <c r="AU64"/>
  <c r="AT64"/>
  <c r="AS64"/>
  <c r="AR64"/>
  <c r="AQ64"/>
  <c r="AP64"/>
  <c r="AO64"/>
  <c r="AN64"/>
  <c r="AM64"/>
  <c r="AL64"/>
  <c r="AK64"/>
  <c r="AJ64"/>
  <c r="AI64"/>
  <c r="AH64"/>
  <c r="AG64"/>
  <c r="AF64"/>
  <c r="AE64"/>
  <c r="AD64"/>
  <c r="AC64"/>
  <c r="AB64"/>
  <c r="AA64"/>
  <c r="Z64"/>
  <c r="Y64"/>
  <c r="X64"/>
  <c r="W64"/>
  <c r="V64"/>
  <c r="U64"/>
  <c r="T64"/>
  <c r="S64"/>
  <c r="R64"/>
  <c r="Q64"/>
  <c r="P64"/>
  <c r="O64"/>
  <c r="N64"/>
  <c r="M64"/>
  <c r="L64"/>
  <c r="K64"/>
  <c r="J64"/>
  <c r="I64"/>
  <c r="H64"/>
  <c r="G64"/>
  <c r="F64"/>
  <c r="E64"/>
  <c r="D64"/>
  <c r="C64"/>
  <c r="BJ63"/>
  <c r="BI63"/>
  <c r="BH63"/>
  <c r="BG63"/>
  <c r="BF63"/>
  <c r="BE63"/>
  <c r="BD63"/>
  <c r="BC63"/>
  <c r="BB63"/>
  <c r="BA63"/>
  <c r="AZ63"/>
  <c r="AY63"/>
  <c r="AX63"/>
  <c r="AW63"/>
  <c r="AV63"/>
  <c r="AU63"/>
  <c r="AT63"/>
  <c r="AS63"/>
  <c r="AR63"/>
  <c r="AQ63"/>
  <c r="AP63"/>
  <c r="AO63"/>
  <c r="AN63"/>
  <c r="AM63"/>
  <c r="AL63"/>
  <c r="AK63"/>
  <c r="AJ63"/>
  <c r="AI63"/>
  <c r="AH63"/>
  <c r="AG63"/>
  <c r="AF63"/>
  <c r="AE63"/>
  <c r="AD63"/>
  <c r="AC63"/>
  <c r="AB63"/>
  <c r="AA63"/>
  <c r="Z63"/>
  <c r="Y63"/>
  <c r="X63"/>
  <c r="W63"/>
  <c r="V63"/>
  <c r="U63"/>
  <c r="T63"/>
  <c r="S63"/>
  <c r="R63"/>
  <c r="Q63"/>
  <c r="P63"/>
  <c r="O63"/>
  <c r="N63"/>
  <c r="M63"/>
  <c r="L63"/>
  <c r="K63"/>
  <c r="J63"/>
  <c r="I63"/>
  <c r="H63"/>
  <c r="G63"/>
  <c r="F63"/>
  <c r="E63"/>
  <c r="D63"/>
  <c r="C63"/>
  <c r="BJ62"/>
  <c r="BI62"/>
  <c r="BH62"/>
  <c r="BG62"/>
  <c r="BF62"/>
  <c r="BE62"/>
  <c r="BD62"/>
  <c r="BC62"/>
  <c r="BB62"/>
  <c r="BA62"/>
  <c r="AZ62"/>
  <c r="AY62"/>
  <c r="AX62"/>
  <c r="AW62"/>
  <c r="AV62"/>
  <c r="AU62"/>
  <c r="AT62"/>
  <c r="AS62"/>
  <c r="AR62"/>
  <c r="AQ62"/>
  <c r="AP62"/>
  <c r="AO62"/>
  <c r="AN62"/>
  <c r="AM62"/>
  <c r="AL62"/>
  <c r="AK62"/>
  <c r="AJ62"/>
  <c r="AI62"/>
  <c r="AH62"/>
  <c r="AG62"/>
  <c r="AF62"/>
  <c r="AE62"/>
  <c r="AD62"/>
  <c r="AC62"/>
  <c r="AB62"/>
  <c r="AA62"/>
  <c r="Z62"/>
  <c r="Y62"/>
  <c r="X62"/>
  <c r="W62"/>
  <c r="V62"/>
  <c r="U62"/>
  <c r="T62"/>
  <c r="S62"/>
  <c r="R62"/>
  <c r="Q62"/>
  <c r="P62"/>
  <c r="O62"/>
  <c r="N62"/>
  <c r="M62"/>
  <c r="L62"/>
  <c r="K62"/>
  <c r="J62"/>
  <c r="I62"/>
  <c r="H62"/>
  <c r="G62"/>
  <c r="F62"/>
  <c r="E62"/>
  <c r="D62"/>
  <c r="C62"/>
  <c r="BJ61"/>
  <c r="BI61"/>
  <c r="BH61"/>
  <c r="BG61"/>
  <c r="BF61"/>
  <c r="BE61"/>
  <c r="BD61"/>
  <c r="BC61"/>
  <c r="BB61"/>
  <c r="BA61"/>
  <c r="AZ61"/>
  <c r="AY61"/>
  <c r="AX61"/>
  <c r="AW61"/>
  <c r="AV61"/>
  <c r="AU61"/>
  <c r="AT61"/>
  <c r="AS61"/>
  <c r="AR61"/>
  <c r="AQ61"/>
  <c r="AP61"/>
  <c r="AO61"/>
  <c r="AN61"/>
  <c r="AM61"/>
  <c r="AL61"/>
  <c r="AK61"/>
  <c r="AJ61"/>
  <c r="AI61"/>
  <c r="AH61"/>
  <c r="AG61"/>
  <c r="AF61"/>
  <c r="AE61"/>
  <c r="AD61"/>
  <c r="AC61"/>
  <c r="AB61"/>
  <c r="AA61"/>
  <c r="Z61"/>
  <c r="Y61"/>
  <c r="X61"/>
  <c r="W61"/>
  <c r="V61"/>
  <c r="U61"/>
  <c r="T61"/>
  <c r="S61"/>
  <c r="R61"/>
  <c r="Q61"/>
  <c r="P61"/>
  <c r="O61"/>
  <c r="N61"/>
  <c r="M61"/>
  <c r="L61"/>
  <c r="K61"/>
  <c r="J61"/>
  <c r="I61"/>
  <c r="H61"/>
  <c r="G61"/>
  <c r="F61"/>
  <c r="E61"/>
  <c r="D61"/>
  <c r="C61"/>
  <c r="BJ60"/>
  <c r="BI60"/>
  <c r="BH60"/>
  <c r="BG60"/>
  <c r="BF60"/>
  <c r="BE60"/>
  <c r="BD60"/>
  <c r="BC60"/>
  <c r="BB60"/>
  <c r="BA60"/>
  <c r="AZ60"/>
  <c r="AY60"/>
  <c r="AX60"/>
  <c r="AW60"/>
  <c r="AV60"/>
  <c r="AU60"/>
  <c r="AT60"/>
  <c r="AS60"/>
  <c r="AR60"/>
  <c r="AQ60"/>
  <c r="AP60"/>
  <c r="AO60"/>
  <c r="AN60"/>
  <c r="AM60"/>
  <c r="AL60"/>
  <c r="AK60"/>
  <c r="AJ60"/>
  <c r="AI60"/>
  <c r="AH60"/>
  <c r="AG60"/>
  <c r="AF60"/>
  <c r="AE60"/>
  <c r="AD60"/>
  <c r="AC60"/>
  <c r="AB60"/>
  <c r="AA60"/>
  <c r="Z60"/>
  <c r="Y60"/>
  <c r="X60"/>
  <c r="W60"/>
  <c r="V60"/>
  <c r="U60"/>
  <c r="T60"/>
  <c r="S60"/>
  <c r="R60"/>
  <c r="Q60"/>
  <c r="P60"/>
  <c r="O60"/>
  <c r="N60"/>
  <c r="M60"/>
  <c r="L60"/>
  <c r="K60"/>
  <c r="J60"/>
  <c r="I60"/>
  <c r="H60"/>
  <c r="G60"/>
  <c r="F60"/>
  <c r="E60"/>
  <c r="D60"/>
  <c r="C60"/>
  <c r="BJ59"/>
  <c r="BI59"/>
  <c r="BH59"/>
  <c r="BG59"/>
  <c r="BF59"/>
  <c r="BE59"/>
  <c r="BD59"/>
  <c r="BC59"/>
  <c r="BB59"/>
  <c r="BA59"/>
  <c r="AZ59"/>
  <c r="AY59"/>
  <c r="AX59"/>
  <c r="AW59"/>
  <c r="AV59"/>
  <c r="AU59"/>
  <c r="AT59"/>
  <c r="AS59"/>
  <c r="AR59"/>
  <c r="AQ59"/>
  <c r="AP59"/>
  <c r="AO59"/>
  <c r="AN59"/>
  <c r="AM59"/>
  <c r="AL59"/>
  <c r="AK59"/>
  <c r="AJ59"/>
  <c r="AI59"/>
  <c r="AH59"/>
  <c r="AG59"/>
  <c r="AF59"/>
  <c r="AE59"/>
  <c r="AD59"/>
  <c r="AC59"/>
  <c r="AB59"/>
  <c r="AA59"/>
  <c r="Z59"/>
  <c r="Y59"/>
  <c r="X59"/>
  <c r="W59"/>
  <c r="V59"/>
  <c r="U59"/>
  <c r="T59"/>
  <c r="S59"/>
  <c r="R59"/>
  <c r="Q59"/>
  <c r="P59"/>
  <c r="O59"/>
  <c r="N59"/>
  <c r="M59"/>
  <c r="L59"/>
  <c r="K59"/>
  <c r="J59"/>
  <c r="I59"/>
  <c r="H59"/>
  <c r="G59"/>
  <c r="F59"/>
  <c r="E59"/>
  <c r="D59"/>
  <c r="C59"/>
  <c r="BJ58"/>
  <c r="BI58"/>
  <c r="BH58"/>
  <c r="BG58"/>
  <c r="BF58"/>
  <c r="BE58"/>
  <c r="BD58"/>
  <c r="BC58"/>
  <c r="BB58"/>
  <c r="BA58"/>
  <c r="AZ58"/>
  <c r="AY58"/>
  <c r="AX58"/>
  <c r="AW58"/>
  <c r="AV58"/>
  <c r="AU58"/>
  <c r="AT58"/>
  <c r="AS58"/>
  <c r="AR58"/>
  <c r="AQ58"/>
  <c r="AP58"/>
  <c r="AO58"/>
  <c r="AN58"/>
  <c r="AM58"/>
  <c r="AL58"/>
  <c r="AK58"/>
  <c r="AJ58"/>
  <c r="AI58"/>
  <c r="AH58"/>
  <c r="AG58"/>
  <c r="AF58"/>
  <c r="AE58"/>
  <c r="AD58"/>
  <c r="AC58"/>
  <c r="AB58"/>
  <c r="AA58"/>
  <c r="Z58"/>
  <c r="Y58"/>
  <c r="X58"/>
  <c r="W58"/>
  <c r="V58"/>
  <c r="U58"/>
  <c r="T58"/>
  <c r="S58"/>
  <c r="R58"/>
  <c r="Q58"/>
  <c r="P58"/>
  <c r="O58"/>
  <c r="N58"/>
  <c r="M58"/>
  <c r="L58"/>
  <c r="K58"/>
  <c r="J58"/>
  <c r="I58"/>
  <c r="H58"/>
  <c r="G58"/>
  <c r="F58"/>
  <c r="E58"/>
  <c r="D58"/>
  <c r="C58"/>
  <c r="BJ57"/>
  <c r="BI57"/>
  <c r="BH57"/>
  <c r="BG57"/>
  <c r="BF57"/>
  <c r="BE57"/>
  <c r="BD57"/>
  <c r="BC57"/>
  <c r="BB57"/>
  <c r="BA57"/>
  <c r="AZ57"/>
  <c r="AY57"/>
  <c r="AX57"/>
  <c r="AW57"/>
  <c r="AV57"/>
  <c r="AU57"/>
  <c r="AT57"/>
  <c r="AS57"/>
  <c r="AR57"/>
  <c r="AQ57"/>
  <c r="AP57"/>
  <c r="AO57"/>
  <c r="AN57"/>
  <c r="AM57"/>
  <c r="AL57"/>
  <c r="AK57"/>
  <c r="AJ57"/>
  <c r="AI57"/>
  <c r="AH57"/>
  <c r="AG57"/>
  <c r="AF57"/>
  <c r="AE57"/>
  <c r="AD57"/>
  <c r="AC57"/>
  <c r="AB57"/>
  <c r="AA57"/>
  <c r="Z57"/>
  <c r="Y57"/>
  <c r="X57"/>
  <c r="W57"/>
  <c r="V57"/>
  <c r="U57"/>
  <c r="T57"/>
  <c r="S57"/>
  <c r="R57"/>
  <c r="Q57"/>
  <c r="P57"/>
  <c r="O57"/>
  <c r="N57"/>
  <c r="M57"/>
  <c r="L57"/>
  <c r="K57"/>
  <c r="J57"/>
  <c r="I57"/>
  <c r="H57"/>
  <c r="G57"/>
  <c r="F57"/>
  <c r="E57"/>
  <c r="D57"/>
  <c r="C57"/>
  <c r="BJ56"/>
  <c r="BI56"/>
  <c r="BH56"/>
  <c r="BG56"/>
  <c r="BF56"/>
  <c r="BE56"/>
  <c r="BD56"/>
  <c r="BC56"/>
  <c r="BB56"/>
  <c r="BA56"/>
  <c r="AZ56"/>
  <c r="AY56"/>
  <c r="AX56"/>
  <c r="AW56"/>
  <c r="AV56"/>
  <c r="AU56"/>
  <c r="AT56"/>
  <c r="AS56"/>
  <c r="AR56"/>
  <c r="AQ56"/>
  <c r="AP56"/>
  <c r="AO56"/>
  <c r="AN56"/>
  <c r="AM56"/>
  <c r="AL56"/>
  <c r="AK56"/>
  <c r="AJ56"/>
  <c r="AI56"/>
  <c r="AH56"/>
  <c r="AG56"/>
  <c r="AF56"/>
  <c r="AE56"/>
  <c r="AD56"/>
  <c r="AC56"/>
  <c r="AB56"/>
  <c r="AA56"/>
  <c r="Z56"/>
  <c r="Y56"/>
  <c r="X56"/>
  <c r="W56"/>
  <c r="V56"/>
  <c r="U56"/>
  <c r="T56"/>
  <c r="S56"/>
  <c r="R56"/>
  <c r="Q56"/>
  <c r="P56"/>
  <c r="O56"/>
  <c r="N56"/>
  <c r="M56"/>
  <c r="L56"/>
  <c r="K56"/>
  <c r="J56"/>
  <c r="I56"/>
  <c r="H56"/>
  <c r="G56"/>
  <c r="F56"/>
  <c r="E56"/>
  <c r="D56"/>
  <c r="C56"/>
  <c r="BJ55"/>
  <c r="BI55"/>
  <c r="BH55"/>
  <c r="BG55"/>
  <c r="BF55"/>
  <c r="BE55"/>
  <c r="BD55"/>
  <c r="BC55"/>
  <c r="BB55"/>
  <c r="BA55"/>
  <c r="AZ55"/>
  <c r="AY55"/>
  <c r="AX55"/>
  <c r="AW55"/>
  <c r="AV55"/>
  <c r="AU55"/>
  <c r="AT55"/>
  <c r="AS55"/>
  <c r="AR55"/>
  <c r="AQ55"/>
  <c r="AP55"/>
  <c r="AO55"/>
  <c r="AN55"/>
  <c r="AM55"/>
  <c r="AL55"/>
  <c r="AK55"/>
  <c r="AJ55"/>
  <c r="AI55"/>
  <c r="AH55"/>
  <c r="AG55"/>
  <c r="AF55"/>
  <c r="AE55"/>
  <c r="AD55"/>
  <c r="AC55"/>
  <c r="AB55"/>
  <c r="AA55"/>
  <c r="Z55"/>
  <c r="Y55"/>
  <c r="X55"/>
  <c r="W55"/>
  <c r="V55"/>
  <c r="U55"/>
  <c r="T55"/>
  <c r="S55"/>
  <c r="R55"/>
  <c r="Q55"/>
  <c r="P55"/>
  <c r="O55"/>
  <c r="N55"/>
  <c r="M55"/>
  <c r="L55"/>
  <c r="K55"/>
  <c r="J55"/>
  <c r="I55"/>
  <c r="H55"/>
  <c r="G55"/>
  <c r="F55"/>
  <c r="E55"/>
  <c r="D55"/>
  <c r="C55"/>
  <c r="BJ54"/>
  <c r="BI54"/>
  <c r="BH54"/>
  <c r="BG54"/>
  <c r="BF54"/>
  <c r="BE54"/>
  <c r="BD54"/>
  <c r="BC54"/>
  <c r="BB54"/>
  <c r="BA54"/>
  <c r="AZ54"/>
  <c r="AY54"/>
  <c r="AX54"/>
  <c r="AW54"/>
  <c r="AV54"/>
  <c r="AU54"/>
  <c r="AT54"/>
  <c r="AS54"/>
  <c r="AR54"/>
  <c r="AQ54"/>
  <c r="AP54"/>
  <c r="AO54"/>
  <c r="AN54"/>
  <c r="AM54"/>
  <c r="AL54"/>
  <c r="AK54"/>
  <c r="AJ54"/>
  <c r="AI54"/>
  <c r="AH54"/>
  <c r="AG54"/>
  <c r="AF54"/>
  <c r="AE54"/>
  <c r="AD54"/>
  <c r="AC54"/>
  <c r="AB54"/>
  <c r="AA54"/>
  <c r="Z54"/>
  <c r="Y54"/>
  <c r="X54"/>
  <c r="W54"/>
  <c r="V54"/>
  <c r="U54"/>
  <c r="T54"/>
  <c r="S54"/>
  <c r="R54"/>
  <c r="Q54"/>
  <c r="P54"/>
  <c r="O54"/>
  <c r="N54"/>
  <c r="M54"/>
  <c r="L54"/>
  <c r="K54"/>
  <c r="J54"/>
  <c r="I54"/>
  <c r="H54"/>
  <c r="G54"/>
  <c r="F54"/>
  <c r="E54"/>
  <c r="D54"/>
  <c r="C54"/>
  <c r="BJ53"/>
  <c r="BI53"/>
  <c r="BH53"/>
  <c r="BG53"/>
  <c r="BF53"/>
  <c r="BE53"/>
  <c r="BD53"/>
  <c r="BC53"/>
  <c r="BB53"/>
  <c r="BA53"/>
  <c r="AZ53"/>
  <c r="AY53"/>
  <c r="AX53"/>
  <c r="AW53"/>
  <c r="AV53"/>
  <c r="AU53"/>
  <c r="AT53"/>
  <c r="AS53"/>
  <c r="AR53"/>
  <c r="AQ53"/>
  <c r="AP53"/>
  <c r="AO53"/>
  <c r="AN53"/>
  <c r="AM53"/>
  <c r="AL53"/>
  <c r="AK53"/>
  <c r="AJ53"/>
  <c r="AI53"/>
  <c r="AH53"/>
  <c r="AG53"/>
  <c r="AF53"/>
  <c r="AE53"/>
  <c r="AD53"/>
  <c r="AC53"/>
  <c r="AB53"/>
  <c r="AA53"/>
  <c r="Z53"/>
  <c r="Y53"/>
  <c r="X53"/>
  <c r="W53"/>
  <c r="V53"/>
  <c r="U53"/>
  <c r="T53"/>
  <c r="S53"/>
  <c r="R53"/>
  <c r="Q53"/>
  <c r="P53"/>
  <c r="O53"/>
  <c r="N53"/>
  <c r="M53"/>
  <c r="L53"/>
  <c r="K53"/>
  <c r="J53"/>
  <c r="I53"/>
  <c r="H53"/>
  <c r="G53"/>
  <c r="F53"/>
  <c r="E53"/>
  <c r="D53"/>
  <c r="C53"/>
  <c r="BJ52"/>
  <c r="BI52"/>
  <c r="BH52"/>
  <c r="BG52"/>
  <c r="BF52"/>
  <c r="BE52"/>
  <c r="BD52"/>
  <c r="BC52"/>
  <c r="BB52"/>
  <c r="BA52"/>
  <c r="AZ52"/>
  <c r="AY52"/>
  <c r="AX52"/>
  <c r="AW52"/>
  <c r="AV52"/>
  <c r="AU52"/>
  <c r="AT52"/>
  <c r="AS52"/>
  <c r="AR52"/>
  <c r="AQ52"/>
  <c r="AP52"/>
  <c r="AO52"/>
  <c r="AN52"/>
  <c r="AM52"/>
  <c r="AL52"/>
  <c r="AK52"/>
  <c r="AJ52"/>
  <c r="AI52"/>
  <c r="AH52"/>
  <c r="AG52"/>
  <c r="AF52"/>
  <c r="AE52"/>
  <c r="AD52"/>
  <c r="AC52"/>
  <c r="AB52"/>
  <c r="AA52"/>
  <c r="Z52"/>
  <c r="Y52"/>
  <c r="X52"/>
  <c r="W52"/>
  <c r="V52"/>
  <c r="U52"/>
  <c r="T52"/>
  <c r="S52"/>
  <c r="R52"/>
  <c r="Q52"/>
  <c r="P52"/>
  <c r="O52"/>
  <c r="N52"/>
  <c r="M52"/>
  <c r="L52"/>
  <c r="K52"/>
  <c r="J52"/>
  <c r="I52"/>
  <c r="H52"/>
  <c r="G52"/>
  <c r="F52"/>
  <c r="E52"/>
  <c r="D52"/>
  <c r="C52"/>
  <c r="BJ51"/>
  <c r="BI51"/>
  <c r="BH51"/>
  <c r="BG51"/>
  <c r="BF51"/>
  <c r="BE51"/>
  <c r="BD51"/>
  <c r="BC51"/>
  <c r="BB51"/>
  <c r="BA51"/>
  <c r="AZ51"/>
  <c r="AY51"/>
  <c r="AX51"/>
  <c r="AW51"/>
  <c r="AV51"/>
  <c r="AU51"/>
  <c r="AT51"/>
  <c r="AS51"/>
  <c r="AR51"/>
  <c r="AQ51"/>
  <c r="AP51"/>
  <c r="AO51"/>
  <c r="AN51"/>
  <c r="AM51"/>
  <c r="AL51"/>
  <c r="AK51"/>
  <c r="AJ51"/>
  <c r="AI51"/>
  <c r="AH51"/>
  <c r="AG51"/>
  <c r="AF51"/>
  <c r="AE51"/>
  <c r="AD51"/>
  <c r="AC51"/>
  <c r="AB51"/>
  <c r="AA51"/>
  <c r="Z51"/>
  <c r="Y51"/>
  <c r="X51"/>
  <c r="W51"/>
  <c r="V51"/>
  <c r="U51"/>
  <c r="T51"/>
  <c r="S51"/>
  <c r="R51"/>
  <c r="Q51"/>
  <c r="P51"/>
  <c r="O51"/>
  <c r="N51"/>
  <c r="M51"/>
  <c r="L51"/>
  <c r="K51"/>
  <c r="J51"/>
  <c r="I51"/>
  <c r="H51"/>
  <c r="G51"/>
  <c r="F51"/>
  <c r="E51"/>
  <c r="D51"/>
  <c r="C51"/>
  <c r="BJ50"/>
  <c r="BI50"/>
  <c r="BH50"/>
  <c r="BG50"/>
  <c r="BF50"/>
  <c r="BE50"/>
  <c r="BD50"/>
  <c r="BC50"/>
  <c r="BB50"/>
  <c r="BA50"/>
  <c r="AZ50"/>
  <c r="AY50"/>
  <c r="AX50"/>
  <c r="AW50"/>
  <c r="AV50"/>
  <c r="AU50"/>
  <c r="AT50"/>
  <c r="AS50"/>
  <c r="AR50"/>
  <c r="AQ50"/>
  <c r="AP50"/>
  <c r="AO50"/>
  <c r="AN50"/>
  <c r="AM50"/>
  <c r="AL50"/>
  <c r="AK50"/>
  <c r="AJ50"/>
  <c r="AI50"/>
  <c r="AH50"/>
  <c r="AG50"/>
  <c r="AF50"/>
  <c r="AE50"/>
  <c r="AD50"/>
  <c r="AC50"/>
  <c r="AB50"/>
  <c r="AA50"/>
  <c r="Z50"/>
  <c r="Y50"/>
  <c r="X50"/>
  <c r="W50"/>
  <c r="V50"/>
  <c r="U50"/>
  <c r="T50"/>
  <c r="S50"/>
  <c r="R50"/>
  <c r="Q50"/>
  <c r="P50"/>
  <c r="O50"/>
  <c r="N50"/>
  <c r="M50"/>
  <c r="L50"/>
  <c r="K50"/>
  <c r="J50"/>
  <c r="I50"/>
  <c r="H50"/>
  <c r="G50"/>
  <c r="F50"/>
  <c r="E50"/>
  <c r="D50"/>
  <c r="C50"/>
  <c r="BJ49"/>
  <c r="BI49"/>
  <c r="BH49"/>
  <c r="BG49"/>
  <c r="BF49"/>
  <c r="BE49"/>
  <c r="BD49"/>
  <c r="BC49"/>
  <c r="BB49"/>
  <c r="BA49"/>
  <c r="AZ49"/>
  <c r="AY49"/>
  <c r="AX49"/>
  <c r="AW49"/>
  <c r="AV49"/>
  <c r="AU49"/>
  <c r="AT49"/>
  <c r="AS49"/>
  <c r="AR49"/>
  <c r="AQ49"/>
  <c r="AP49"/>
  <c r="AO49"/>
  <c r="AN49"/>
  <c r="AM49"/>
  <c r="AL49"/>
  <c r="AK49"/>
  <c r="AJ49"/>
  <c r="AI49"/>
  <c r="AH49"/>
  <c r="AG49"/>
  <c r="AF49"/>
  <c r="AE49"/>
  <c r="AD49"/>
  <c r="AC49"/>
  <c r="AB49"/>
  <c r="AA49"/>
  <c r="Z49"/>
  <c r="Y49"/>
  <c r="X49"/>
  <c r="W49"/>
  <c r="V49"/>
  <c r="U49"/>
  <c r="T49"/>
  <c r="S49"/>
  <c r="R49"/>
  <c r="Q49"/>
  <c r="P49"/>
  <c r="O49"/>
  <c r="N49"/>
  <c r="M49"/>
  <c r="L49"/>
  <c r="K49"/>
  <c r="J49"/>
  <c r="I49"/>
  <c r="H49"/>
  <c r="G49"/>
  <c r="F49"/>
  <c r="E49"/>
  <c r="D49"/>
  <c r="C49"/>
  <c r="BJ48"/>
  <c r="BI48"/>
  <c r="BH48"/>
  <c r="BG48"/>
  <c r="BF48"/>
  <c r="BE48"/>
  <c r="BD48"/>
  <c r="BC48"/>
  <c r="BB48"/>
  <c r="BA48"/>
  <c r="AZ48"/>
  <c r="AY48"/>
  <c r="AX48"/>
  <c r="AW48"/>
  <c r="AV48"/>
  <c r="AU48"/>
  <c r="AT48"/>
  <c r="AS48"/>
  <c r="AR48"/>
  <c r="AQ48"/>
  <c r="AP48"/>
  <c r="AO48"/>
  <c r="AN48"/>
  <c r="AM48"/>
  <c r="AL48"/>
  <c r="AK48"/>
  <c r="AJ48"/>
  <c r="AI48"/>
  <c r="AH48"/>
  <c r="AG48"/>
  <c r="AF48"/>
  <c r="AE48"/>
  <c r="AD48"/>
  <c r="AC48"/>
  <c r="AB48"/>
  <c r="AA48"/>
  <c r="Z48"/>
  <c r="Y48"/>
  <c r="X48"/>
  <c r="W48"/>
  <c r="V48"/>
  <c r="U48"/>
  <c r="T48"/>
  <c r="S48"/>
  <c r="R48"/>
  <c r="Q48"/>
  <c r="P48"/>
  <c r="O48"/>
  <c r="N48"/>
  <c r="M48"/>
  <c r="L48"/>
  <c r="K48"/>
  <c r="J48"/>
  <c r="I48"/>
  <c r="H48"/>
  <c r="G48"/>
  <c r="F48"/>
  <c r="E48"/>
  <c r="D48"/>
  <c r="C48"/>
  <c r="BJ47"/>
  <c r="BI47"/>
  <c r="BH47"/>
  <c r="BG47"/>
  <c r="BF47"/>
  <c r="BE47"/>
  <c r="BD47"/>
  <c r="BC47"/>
  <c r="BB47"/>
  <c r="BA47"/>
  <c r="AZ47"/>
  <c r="AY47"/>
  <c r="AX47"/>
  <c r="AW47"/>
  <c r="AV47"/>
  <c r="AU47"/>
  <c r="AT47"/>
  <c r="AS47"/>
  <c r="AR47"/>
  <c r="AQ47"/>
  <c r="AP47"/>
  <c r="AO47"/>
  <c r="AN47"/>
  <c r="AM47"/>
  <c r="AL47"/>
  <c r="AK47"/>
  <c r="AJ47"/>
  <c r="AI47"/>
  <c r="AH47"/>
  <c r="AG47"/>
  <c r="AF47"/>
  <c r="AE47"/>
  <c r="AD47"/>
  <c r="AC47"/>
  <c r="AB47"/>
  <c r="AA47"/>
  <c r="Z47"/>
  <c r="Y47"/>
  <c r="X47"/>
  <c r="W47"/>
  <c r="V47"/>
  <c r="U47"/>
  <c r="T47"/>
  <c r="S47"/>
  <c r="R47"/>
  <c r="Q47"/>
  <c r="P47"/>
  <c r="O47"/>
  <c r="N47"/>
  <c r="M47"/>
  <c r="L47"/>
  <c r="K47"/>
  <c r="J47"/>
  <c r="I47"/>
  <c r="H47"/>
  <c r="G47"/>
  <c r="F47"/>
  <c r="E47"/>
  <c r="D47"/>
  <c r="C47"/>
  <c r="BJ46"/>
  <c r="BI46"/>
  <c r="BH46"/>
  <c r="BG46"/>
  <c r="BF46"/>
  <c r="BE46"/>
  <c r="BD46"/>
  <c r="BC46"/>
  <c r="BB46"/>
  <c r="BA46"/>
  <c r="AZ46"/>
  <c r="AY46"/>
  <c r="AX46"/>
  <c r="AW46"/>
  <c r="AV46"/>
  <c r="AU46"/>
  <c r="AT46"/>
  <c r="AS46"/>
  <c r="AR46"/>
  <c r="AQ46"/>
  <c r="AP46"/>
  <c r="AO46"/>
  <c r="AN46"/>
  <c r="AM46"/>
  <c r="AL46"/>
  <c r="AK46"/>
  <c r="AJ46"/>
  <c r="AI46"/>
  <c r="AH46"/>
  <c r="AG46"/>
  <c r="AF46"/>
  <c r="AE46"/>
  <c r="AD46"/>
  <c r="AC46"/>
  <c r="AB46"/>
  <c r="AA46"/>
  <c r="Z46"/>
  <c r="Y46"/>
  <c r="X46"/>
  <c r="W46"/>
  <c r="V46"/>
  <c r="U46"/>
  <c r="T46"/>
  <c r="S46"/>
  <c r="R46"/>
  <c r="Q46"/>
  <c r="P46"/>
  <c r="O46"/>
  <c r="N46"/>
  <c r="M46"/>
  <c r="L46"/>
  <c r="K46"/>
  <c r="J46"/>
  <c r="I46"/>
  <c r="H46"/>
  <c r="G46"/>
  <c r="F46"/>
  <c r="E46"/>
  <c r="D46"/>
  <c r="C46"/>
  <c r="BJ45"/>
  <c r="BI45"/>
  <c r="BH45"/>
  <c r="BG45"/>
  <c r="BF45"/>
  <c r="BE45"/>
  <c r="BD45"/>
  <c r="BC45"/>
  <c r="BB45"/>
  <c r="BA45"/>
  <c r="AZ45"/>
  <c r="AY45"/>
  <c r="AX45"/>
  <c r="AW45"/>
  <c r="AV45"/>
  <c r="AU45"/>
  <c r="AT45"/>
  <c r="AS45"/>
  <c r="AR45"/>
  <c r="AQ45"/>
  <c r="AP45"/>
  <c r="AO45"/>
  <c r="AN45"/>
  <c r="AM45"/>
  <c r="AL45"/>
  <c r="AK45"/>
  <c r="AJ45"/>
  <c r="AI45"/>
  <c r="AH45"/>
  <c r="AG45"/>
  <c r="AF45"/>
  <c r="AE45"/>
  <c r="AD45"/>
  <c r="AC45"/>
  <c r="AB45"/>
  <c r="AA45"/>
  <c r="Z45"/>
  <c r="Y45"/>
  <c r="X45"/>
  <c r="W45"/>
  <c r="V45"/>
  <c r="U45"/>
  <c r="T45"/>
  <c r="S45"/>
  <c r="R45"/>
  <c r="Q45"/>
  <c r="P45"/>
  <c r="O45"/>
  <c r="N45"/>
  <c r="M45"/>
  <c r="L45"/>
  <c r="K45"/>
  <c r="J45"/>
  <c r="I45"/>
  <c r="H45"/>
  <c r="G45"/>
  <c r="F45"/>
  <c r="E45"/>
  <c r="D45"/>
  <c r="C45"/>
  <c r="BJ44"/>
  <c r="BI44"/>
  <c r="BH44"/>
  <c r="BG44"/>
  <c r="BF44"/>
  <c r="BE44"/>
  <c r="BD44"/>
  <c r="BC44"/>
  <c r="BB44"/>
  <c r="BA44"/>
  <c r="AZ44"/>
  <c r="AY44"/>
  <c r="AX44"/>
  <c r="AW44"/>
  <c r="AV44"/>
  <c r="AU44"/>
  <c r="AT44"/>
  <c r="AS44"/>
  <c r="AR44"/>
  <c r="AQ44"/>
  <c r="AP44"/>
  <c r="AO44"/>
  <c r="AN44"/>
  <c r="AM44"/>
  <c r="AL44"/>
  <c r="AK44"/>
  <c r="AJ44"/>
  <c r="AI44"/>
  <c r="AH44"/>
  <c r="AG44"/>
  <c r="AF44"/>
  <c r="AE44"/>
  <c r="AD44"/>
  <c r="AC44"/>
  <c r="AB44"/>
  <c r="AA44"/>
  <c r="Z44"/>
  <c r="Y44"/>
  <c r="X44"/>
  <c r="W44"/>
  <c r="V44"/>
  <c r="U44"/>
  <c r="T44"/>
  <c r="S44"/>
  <c r="R44"/>
  <c r="Q44"/>
  <c r="P44"/>
  <c r="O44"/>
  <c r="N44"/>
  <c r="M44"/>
  <c r="L44"/>
  <c r="K44"/>
  <c r="J44"/>
  <c r="I44"/>
  <c r="H44"/>
  <c r="G44"/>
  <c r="F44"/>
  <c r="E44"/>
  <c r="D44"/>
  <c r="C44"/>
  <c r="BJ43"/>
  <c r="BI43"/>
  <c r="BH43"/>
  <c r="BG43"/>
  <c r="BF43"/>
  <c r="BE43"/>
  <c r="BD43"/>
  <c r="BC43"/>
  <c r="BB43"/>
  <c r="BA43"/>
  <c r="AZ43"/>
  <c r="AY43"/>
  <c r="AX43"/>
  <c r="AW43"/>
  <c r="AV43"/>
  <c r="AU43"/>
  <c r="AT43"/>
  <c r="AS43"/>
  <c r="AR43"/>
  <c r="AQ43"/>
  <c r="AP43"/>
  <c r="AO43"/>
  <c r="AN43"/>
  <c r="AM43"/>
  <c r="AL43"/>
  <c r="AK43"/>
  <c r="AJ43"/>
  <c r="AI43"/>
  <c r="AH43"/>
  <c r="AG43"/>
  <c r="AF43"/>
  <c r="AE43"/>
  <c r="AD43"/>
  <c r="AC43"/>
  <c r="AB43"/>
  <c r="AA43"/>
  <c r="Z43"/>
  <c r="Y43"/>
  <c r="X43"/>
  <c r="W43"/>
  <c r="V43"/>
  <c r="U43"/>
  <c r="T43"/>
  <c r="S43"/>
  <c r="R43"/>
  <c r="Q43"/>
  <c r="P43"/>
  <c r="O43"/>
  <c r="N43"/>
  <c r="M43"/>
  <c r="L43"/>
  <c r="K43"/>
  <c r="J43"/>
  <c r="I43"/>
  <c r="H43"/>
  <c r="G43"/>
  <c r="F43"/>
  <c r="E43"/>
  <c r="D43"/>
  <c r="C43"/>
  <c r="BJ42"/>
  <c r="BI42"/>
  <c r="BH42"/>
  <c r="BG42"/>
  <c r="BF42"/>
  <c r="BE42"/>
  <c r="BD42"/>
  <c r="BC42"/>
  <c r="BB42"/>
  <c r="BA42"/>
  <c r="AZ42"/>
  <c r="AY42"/>
  <c r="AX42"/>
  <c r="AW42"/>
  <c r="AV42"/>
  <c r="AU42"/>
  <c r="AT42"/>
  <c r="AS42"/>
  <c r="AR42"/>
  <c r="AQ42"/>
  <c r="AP42"/>
  <c r="AO42"/>
  <c r="AN42"/>
  <c r="AM42"/>
  <c r="AL42"/>
  <c r="AK42"/>
  <c r="AJ42"/>
  <c r="AI42"/>
  <c r="AH42"/>
  <c r="AG42"/>
  <c r="AF42"/>
  <c r="AE42"/>
  <c r="AD42"/>
  <c r="AC42"/>
  <c r="AB42"/>
  <c r="AA42"/>
  <c r="Z42"/>
  <c r="Y42"/>
  <c r="X42"/>
  <c r="W42"/>
  <c r="V42"/>
  <c r="U42"/>
  <c r="T42"/>
  <c r="S42"/>
  <c r="R42"/>
  <c r="Q42"/>
  <c r="P42"/>
  <c r="O42"/>
  <c r="N42"/>
  <c r="M42"/>
  <c r="L42"/>
  <c r="K42"/>
  <c r="J42"/>
  <c r="I42"/>
  <c r="H42"/>
  <c r="G42"/>
  <c r="F42"/>
  <c r="E42"/>
  <c r="D42"/>
  <c r="C42"/>
  <c r="BJ41"/>
  <c r="BI41"/>
  <c r="BH41"/>
  <c r="BG41"/>
  <c r="BF41"/>
  <c r="BE41"/>
  <c r="BD41"/>
  <c r="BC41"/>
  <c r="BB41"/>
  <c r="BA41"/>
  <c r="AZ41"/>
  <c r="AY41"/>
  <c r="AX41"/>
  <c r="AW41"/>
  <c r="AV41"/>
  <c r="AU41"/>
  <c r="AT41"/>
  <c r="AS41"/>
  <c r="AR41"/>
  <c r="AQ41"/>
  <c r="AP41"/>
  <c r="AO41"/>
  <c r="AN41"/>
  <c r="AM41"/>
  <c r="AL41"/>
  <c r="AK41"/>
  <c r="AJ41"/>
  <c r="AI41"/>
  <c r="AH41"/>
  <c r="AG41"/>
  <c r="AF41"/>
  <c r="AE41"/>
  <c r="AD41"/>
  <c r="AC41"/>
  <c r="AB41"/>
  <c r="AA41"/>
  <c r="Z41"/>
  <c r="Y41"/>
  <c r="X41"/>
  <c r="W41"/>
  <c r="V41"/>
  <c r="U41"/>
  <c r="T41"/>
  <c r="S41"/>
  <c r="R41"/>
  <c r="Q41"/>
  <c r="P41"/>
  <c r="O41"/>
  <c r="N41"/>
  <c r="M41"/>
  <c r="L41"/>
  <c r="K41"/>
  <c r="J41"/>
  <c r="I41"/>
  <c r="H41"/>
  <c r="G41"/>
  <c r="F41"/>
  <c r="E41"/>
  <c r="D41"/>
  <c r="C41"/>
  <c r="BJ40"/>
  <c r="BI40"/>
  <c r="BH40"/>
  <c r="BG40"/>
  <c r="BF40"/>
  <c r="BE40"/>
  <c r="BD40"/>
  <c r="BC40"/>
  <c r="BB40"/>
  <c r="BA40"/>
  <c r="AZ40"/>
  <c r="AY40"/>
  <c r="AX40"/>
  <c r="AW40"/>
  <c r="AV40"/>
  <c r="AU40"/>
  <c r="AT40"/>
  <c r="AS40"/>
  <c r="AR40"/>
  <c r="AQ40"/>
  <c r="AP40"/>
  <c r="AO40"/>
  <c r="AN40"/>
  <c r="AM40"/>
  <c r="AL40"/>
  <c r="AK40"/>
  <c r="AJ40"/>
  <c r="AI40"/>
  <c r="AH40"/>
  <c r="AG40"/>
  <c r="AF40"/>
  <c r="AE40"/>
  <c r="AD40"/>
  <c r="AC40"/>
  <c r="AB40"/>
  <c r="AA40"/>
  <c r="Z40"/>
  <c r="Y40"/>
  <c r="X40"/>
  <c r="W40"/>
  <c r="V40"/>
  <c r="U40"/>
  <c r="T40"/>
  <c r="S40"/>
  <c r="R40"/>
  <c r="Q40"/>
  <c r="P40"/>
  <c r="O40"/>
  <c r="N40"/>
  <c r="M40"/>
  <c r="L40"/>
  <c r="K40"/>
  <c r="J40"/>
  <c r="I40"/>
  <c r="H40"/>
  <c r="G40"/>
  <c r="F40"/>
  <c r="E40"/>
  <c r="D40"/>
  <c r="C40"/>
  <c r="BJ39"/>
  <c r="BI39"/>
  <c r="BH39"/>
  <c r="BG39"/>
  <c r="BF39"/>
  <c r="BE39"/>
  <c r="BD39"/>
  <c r="BC39"/>
  <c r="BB39"/>
  <c r="BA39"/>
  <c r="AZ39"/>
  <c r="AY39"/>
  <c r="AX39"/>
  <c r="AW39"/>
  <c r="AV39"/>
  <c r="AU39"/>
  <c r="AT39"/>
  <c r="AS39"/>
  <c r="AR39"/>
  <c r="AQ39"/>
  <c r="AP39"/>
  <c r="AO39"/>
  <c r="AN39"/>
  <c r="AM39"/>
  <c r="AL39"/>
  <c r="AK39"/>
  <c r="AJ39"/>
  <c r="AI39"/>
  <c r="AH39"/>
  <c r="AG39"/>
  <c r="AF39"/>
  <c r="AE39"/>
  <c r="AD39"/>
  <c r="AC39"/>
  <c r="AB39"/>
  <c r="AA39"/>
  <c r="Z39"/>
  <c r="Y39"/>
  <c r="X39"/>
  <c r="W39"/>
  <c r="V39"/>
  <c r="U39"/>
  <c r="T39"/>
  <c r="S39"/>
  <c r="R39"/>
  <c r="Q39"/>
  <c r="P39"/>
  <c r="O39"/>
  <c r="N39"/>
  <c r="M39"/>
  <c r="L39"/>
  <c r="K39"/>
  <c r="J39"/>
  <c r="I39"/>
  <c r="H39"/>
  <c r="G39"/>
  <c r="F39"/>
  <c r="E39"/>
  <c r="D39"/>
  <c r="C39"/>
  <c r="BJ38"/>
  <c r="BI38"/>
  <c r="BH38"/>
  <c r="BG38"/>
  <c r="BF38"/>
  <c r="BE38"/>
  <c r="BD38"/>
  <c r="BC38"/>
  <c r="BB38"/>
  <c r="BA38"/>
  <c r="AZ38"/>
  <c r="AY38"/>
  <c r="AX38"/>
  <c r="AW38"/>
  <c r="AV38"/>
  <c r="AU38"/>
  <c r="AT38"/>
  <c r="AS38"/>
  <c r="AR38"/>
  <c r="AQ38"/>
  <c r="AP38"/>
  <c r="AO38"/>
  <c r="AN38"/>
  <c r="AM38"/>
  <c r="AL38"/>
  <c r="AK38"/>
  <c r="AJ38"/>
  <c r="AI38"/>
  <c r="AH38"/>
  <c r="AG38"/>
  <c r="AF38"/>
  <c r="AE38"/>
  <c r="AD38"/>
  <c r="AC38"/>
  <c r="AB38"/>
  <c r="AA38"/>
  <c r="Z38"/>
  <c r="Y38"/>
  <c r="X38"/>
  <c r="W38"/>
  <c r="V38"/>
  <c r="U38"/>
  <c r="T38"/>
  <c r="S38"/>
  <c r="R38"/>
  <c r="Q38"/>
  <c r="P38"/>
  <c r="O38"/>
  <c r="N38"/>
  <c r="M38"/>
  <c r="L38"/>
  <c r="K38"/>
  <c r="J38"/>
  <c r="I38"/>
  <c r="H38"/>
  <c r="G38"/>
  <c r="F38"/>
  <c r="E38"/>
  <c r="D38"/>
  <c r="C38"/>
  <c r="BJ37"/>
  <c r="BI37"/>
  <c r="BH37"/>
  <c r="BG37"/>
  <c r="BF37"/>
  <c r="BE37"/>
  <c r="BD37"/>
  <c r="BC37"/>
  <c r="BB37"/>
  <c r="BA37"/>
  <c r="AZ37"/>
  <c r="AY37"/>
  <c r="AX37"/>
  <c r="AW37"/>
  <c r="AV37"/>
  <c r="AU37"/>
  <c r="AT37"/>
  <c r="AS37"/>
  <c r="AR37"/>
  <c r="AQ37"/>
  <c r="AP37"/>
  <c r="AO37"/>
  <c r="AN37"/>
  <c r="AM37"/>
  <c r="AL37"/>
  <c r="AK37"/>
  <c r="AJ37"/>
  <c r="AI37"/>
  <c r="AH37"/>
  <c r="AG37"/>
  <c r="AF37"/>
  <c r="AE37"/>
  <c r="AD37"/>
  <c r="AC37"/>
  <c r="AB37"/>
  <c r="AA37"/>
  <c r="Z37"/>
  <c r="Y37"/>
  <c r="X37"/>
  <c r="W37"/>
  <c r="V37"/>
  <c r="U37"/>
  <c r="T37"/>
  <c r="S37"/>
  <c r="R37"/>
  <c r="Q37"/>
  <c r="P37"/>
  <c r="O37"/>
  <c r="N37"/>
  <c r="M37"/>
  <c r="L37"/>
  <c r="K37"/>
  <c r="J37"/>
  <c r="I37"/>
  <c r="H37"/>
  <c r="G37"/>
  <c r="F37"/>
  <c r="E37"/>
  <c r="D37"/>
  <c r="C37"/>
  <c r="BJ35"/>
  <c r="BI35"/>
  <c r="BH35"/>
  <c r="BG35"/>
  <c r="BF35"/>
  <c r="BE35"/>
  <c r="BD35"/>
  <c r="BC35"/>
  <c r="BB35"/>
  <c r="BA35"/>
  <c r="AZ35"/>
  <c r="AY35"/>
  <c r="AX35"/>
  <c r="AW35"/>
  <c r="AV35"/>
  <c r="AU35"/>
  <c r="AT35"/>
  <c r="AS35"/>
  <c r="AR35"/>
  <c r="AQ35"/>
  <c r="AP35"/>
  <c r="AO35"/>
  <c r="AN35"/>
  <c r="AM35"/>
  <c r="AL35"/>
  <c r="AK35"/>
  <c r="AJ35"/>
  <c r="AI35"/>
  <c r="AH35"/>
  <c r="AG35"/>
  <c r="AF35"/>
  <c r="AE35"/>
  <c r="AD35"/>
  <c r="AC35"/>
  <c r="AB35"/>
  <c r="AA35"/>
  <c r="Z35"/>
  <c r="Y35"/>
  <c r="X35"/>
  <c r="W35"/>
  <c r="V35"/>
  <c r="U35"/>
  <c r="T35"/>
  <c r="S35"/>
  <c r="R35"/>
  <c r="Q35"/>
  <c r="P35"/>
  <c r="O35"/>
  <c r="N35"/>
  <c r="M35"/>
  <c r="L35"/>
  <c r="K35"/>
  <c r="J35"/>
  <c r="I35"/>
  <c r="H35"/>
  <c r="G35"/>
  <c r="F35"/>
  <c r="E35"/>
  <c r="D35"/>
  <c r="C35"/>
  <c r="BJ34"/>
  <c r="BI34"/>
  <c r="BH34"/>
  <c r="BG34"/>
  <c r="BF34"/>
  <c r="BE34"/>
  <c r="BD34"/>
  <c r="BC34"/>
  <c r="BB34"/>
  <c r="BA34"/>
  <c r="AZ34"/>
  <c r="AY34"/>
  <c r="AX34"/>
  <c r="AW34"/>
  <c r="AV34"/>
  <c r="AU34"/>
  <c r="AT34"/>
  <c r="AS34"/>
  <c r="AR34"/>
  <c r="AQ34"/>
  <c r="AP34"/>
  <c r="AO34"/>
  <c r="AN34"/>
  <c r="AM34"/>
  <c r="AL34"/>
  <c r="AK34"/>
  <c r="AJ34"/>
  <c r="AI34"/>
  <c r="AH34"/>
  <c r="AG34"/>
  <c r="AF34"/>
  <c r="AE34"/>
  <c r="AD34"/>
  <c r="AC34"/>
  <c r="AB34"/>
  <c r="AA34"/>
  <c r="Z34"/>
  <c r="Y34"/>
  <c r="X34"/>
  <c r="W34"/>
  <c r="V34"/>
  <c r="U34"/>
  <c r="T34"/>
  <c r="S34"/>
  <c r="R34"/>
  <c r="Q34"/>
  <c r="P34"/>
  <c r="O34"/>
  <c r="N34"/>
  <c r="M34"/>
  <c r="L34"/>
  <c r="K34"/>
  <c r="J34"/>
  <c r="I34"/>
  <c r="H34"/>
  <c r="G34"/>
  <c r="F34"/>
  <c r="E34"/>
  <c r="D34"/>
  <c r="C34"/>
  <c r="BJ33"/>
  <c r="BI33"/>
  <c r="BH33"/>
  <c r="BG33"/>
  <c r="BF33"/>
  <c r="BE33"/>
  <c r="BD33"/>
  <c r="BC33"/>
  <c r="BB33"/>
  <c r="BA33"/>
  <c r="AZ33"/>
  <c r="AY33"/>
  <c r="AX33"/>
  <c r="AW33"/>
  <c r="AV33"/>
  <c r="AU33"/>
  <c r="AT33"/>
  <c r="AS33"/>
  <c r="AR33"/>
  <c r="AQ33"/>
  <c r="AP33"/>
  <c r="AO33"/>
  <c r="AN33"/>
  <c r="AM33"/>
  <c r="AL33"/>
  <c r="AK33"/>
  <c r="AJ33"/>
  <c r="AI33"/>
  <c r="AH33"/>
  <c r="AG33"/>
  <c r="AF33"/>
  <c r="AE33"/>
  <c r="AD33"/>
  <c r="AC33"/>
  <c r="AB33"/>
  <c r="AA33"/>
  <c r="Z33"/>
  <c r="Y33"/>
  <c r="X33"/>
  <c r="W33"/>
  <c r="V33"/>
  <c r="U33"/>
  <c r="T33"/>
  <c r="S33"/>
  <c r="R33"/>
  <c r="Q33"/>
  <c r="P33"/>
  <c r="O33"/>
  <c r="N33"/>
  <c r="M33"/>
  <c r="L33"/>
  <c r="K33"/>
  <c r="J33"/>
  <c r="I33"/>
  <c r="H33"/>
  <c r="G33"/>
  <c r="F33"/>
  <c r="E33"/>
  <c r="D33"/>
  <c r="C33"/>
  <c r="BJ32"/>
  <c r="BI32"/>
  <c r="BH32"/>
  <c r="BG32"/>
  <c r="BF32"/>
  <c r="BE32"/>
  <c r="BD32"/>
  <c r="BC32"/>
  <c r="BB32"/>
  <c r="BA32"/>
  <c r="AZ32"/>
  <c r="AY32"/>
  <c r="AX32"/>
  <c r="AW32"/>
  <c r="AV32"/>
  <c r="AU32"/>
  <c r="AT32"/>
  <c r="AS32"/>
  <c r="AR32"/>
  <c r="AQ32"/>
  <c r="AP32"/>
  <c r="AO32"/>
  <c r="AN32"/>
  <c r="AM32"/>
  <c r="AL32"/>
  <c r="AK32"/>
  <c r="AJ32"/>
  <c r="AI32"/>
  <c r="AH32"/>
  <c r="AG32"/>
  <c r="AF32"/>
  <c r="AE32"/>
  <c r="AD32"/>
  <c r="AC32"/>
  <c r="AB32"/>
  <c r="AA32"/>
  <c r="Z32"/>
  <c r="Y32"/>
  <c r="X32"/>
  <c r="W32"/>
  <c r="V32"/>
  <c r="U32"/>
  <c r="T32"/>
  <c r="S32"/>
  <c r="R32"/>
  <c r="Q32"/>
  <c r="P32"/>
  <c r="O32"/>
  <c r="N32"/>
  <c r="M32"/>
  <c r="L32"/>
  <c r="K32"/>
  <c r="J32"/>
  <c r="I32"/>
  <c r="H32"/>
  <c r="G32"/>
  <c r="F32"/>
  <c r="E32"/>
  <c r="D32"/>
  <c r="C32"/>
  <c r="BJ31"/>
  <c r="BI31"/>
  <c r="BH31"/>
  <c r="BG31"/>
  <c r="BF31"/>
  <c r="BE31"/>
  <c r="BD31"/>
  <c r="BC31"/>
  <c r="BB31"/>
  <c r="BA31"/>
  <c r="AZ31"/>
  <c r="AY31"/>
  <c r="AX31"/>
  <c r="AW31"/>
  <c r="AV31"/>
  <c r="AU31"/>
  <c r="AT31"/>
  <c r="AS31"/>
  <c r="AR31"/>
  <c r="AQ31"/>
  <c r="AP31"/>
  <c r="AO31"/>
  <c r="AN31"/>
  <c r="AM31"/>
  <c r="AL31"/>
  <c r="AK31"/>
  <c r="AJ31"/>
  <c r="AI31"/>
  <c r="AH31"/>
  <c r="AG31"/>
  <c r="AF31"/>
  <c r="AE31"/>
  <c r="AD31"/>
  <c r="AC31"/>
  <c r="AB31"/>
  <c r="AA31"/>
  <c r="Z31"/>
  <c r="Y31"/>
  <c r="X31"/>
  <c r="W31"/>
  <c r="V31"/>
  <c r="U31"/>
  <c r="T31"/>
  <c r="S31"/>
  <c r="R31"/>
  <c r="Q31"/>
  <c r="P31"/>
  <c r="O31"/>
  <c r="N31"/>
  <c r="M31"/>
  <c r="L31"/>
  <c r="K31"/>
  <c r="J31"/>
  <c r="I31"/>
  <c r="H31"/>
  <c r="G31"/>
  <c r="F31"/>
  <c r="E31"/>
  <c r="D31"/>
  <c r="C31"/>
  <c r="BJ30"/>
  <c r="BI30"/>
  <c r="BH30"/>
  <c r="BG30"/>
  <c r="BF30"/>
  <c r="BE30"/>
  <c r="BD30"/>
  <c r="BC30"/>
  <c r="BB30"/>
  <c r="BA30"/>
  <c r="AZ30"/>
  <c r="AY30"/>
  <c r="AX30"/>
  <c r="AW30"/>
  <c r="AV30"/>
  <c r="AU30"/>
  <c r="AT30"/>
  <c r="AS30"/>
  <c r="AR30"/>
  <c r="AQ30"/>
  <c r="AP30"/>
  <c r="AO30"/>
  <c r="AN30"/>
  <c r="AM30"/>
  <c r="AL30"/>
  <c r="AK30"/>
  <c r="AJ30"/>
  <c r="AI30"/>
  <c r="AH30"/>
  <c r="AG30"/>
  <c r="AF30"/>
  <c r="AE30"/>
  <c r="AD30"/>
  <c r="AC30"/>
  <c r="AB30"/>
  <c r="AA30"/>
  <c r="Z30"/>
  <c r="Y30"/>
  <c r="X30"/>
  <c r="W30"/>
  <c r="V30"/>
  <c r="U30"/>
  <c r="T30"/>
  <c r="S30"/>
  <c r="R30"/>
  <c r="Q30"/>
  <c r="P30"/>
  <c r="O30"/>
  <c r="N30"/>
  <c r="M30"/>
  <c r="L30"/>
  <c r="K30"/>
  <c r="J30"/>
  <c r="I30"/>
  <c r="H30"/>
  <c r="G30"/>
  <c r="F30"/>
  <c r="E30"/>
  <c r="D30"/>
  <c r="C30"/>
  <c r="BJ29"/>
  <c r="BI29"/>
  <c r="BH29"/>
  <c r="BG29"/>
  <c r="BF29"/>
  <c r="BE29"/>
  <c r="BD29"/>
  <c r="BC29"/>
  <c r="BB29"/>
  <c r="BA29"/>
  <c r="AZ29"/>
  <c r="AY29"/>
  <c r="AX29"/>
  <c r="AW29"/>
  <c r="AV29"/>
  <c r="AU29"/>
  <c r="AT29"/>
  <c r="AS29"/>
  <c r="AR29"/>
  <c r="AQ29"/>
  <c r="AP29"/>
  <c r="AO29"/>
  <c r="AN29"/>
  <c r="AM29"/>
  <c r="AL29"/>
  <c r="AK29"/>
  <c r="AJ29"/>
  <c r="AI29"/>
  <c r="AH29"/>
  <c r="AG29"/>
  <c r="AF29"/>
  <c r="AE29"/>
  <c r="AD29"/>
  <c r="AC29"/>
  <c r="AB29"/>
  <c r="AA29"/>
  <c r="Z29"/>
  <c r="Y29"/>
  <c r="X29"/>
  <c r="W29"/>
  <c r="V29"/>
  <c r="U29"/>
  <c r="T29"/>
  <c r="S29"/>
  <c r="R29"/>
  <c r="Q29"/>
  <c r="P29"/>
  <c r="O29"/>
  <c r="N29"/>
  <c r="M29"/>
  <c r="L29"/>
  <c r="K29"/>
  <c r="J29"/>
  <c r="I29"/>
  <c r="H29"/>
  <c r="G29"/>
  <c r="F29"/>
  <c r="E29"/>
  <c r="D29"/>
  <c r="C29"/>
  <c r="BJ28"/>
  <c r="BI28"/>
  <c r="BH28"/>
  <c r="BG28"/>
  <c r="BF28"/>
  <c r="BE28"/>
  <c r="BD28"/>
  <c r="BC28"/>
  <c r="BB28"/>
  <c r="BA28"/>
  <c r="AZ28"/>
  <c r="AY28"/>
  <c r="AX28"/>
  <c r="AW28"/>
  <c r="AV28"/>
  <c r="AU28"/>
  <c r="AT28"/>
  <c r="AS28"/>
  <c r="AR28"/>
  <c r="AQ28"/>
  <c r="AP28"/>
  <c r="AO28"/>
  <c r="AN28"/>
  <c r="AM28"/>
  <c r="AL28"/>
  <c r="AK28"/>
  <c r="AJ28"/>
  <c r="AI28"/>
  <c r="AH28"/>
  <c r="AG28"/>
  <c r="AF28"/>
  <c r="AE28"/>
  <c r="AD28"/>
  <c r="AC28"/>
  <c r="AB28"/>
  <c r="AA28"/>
  <c r="Z28"/>
  <c r="Y28"/>
  <c r="X28"/>
  <c r="W28"/>
  <c r="V28"/>
  <c r="U28"/>
  <c r="T28"/>
  <c r="S28"/>
  <c r="R28"/>
  <c r="Q28"/>
  <c r="P28"/>
  <c r="O28"/>
  <c r="N28"/>
  <c r="M28"/>
  <c r="L28"/>
  <c r="K28"/>
  <c r="J28"/>
  <c r="I28"/>
  <c r="H28"/>
  <c r="G28"/>
  <c r="F28"/>
  <c r="E28"/>
  <c r="D28"/>
  <c r="C28"/>
  <c r="BJ27"/>
  <c r="BI27"/>
  <c r="BH27"/>
  <c r="BG27"/>
  <c r="BF27"/>
  <c r="BE27"/>
  <c r="BD27"/>
  <c r="BC27"/>
  <c r="BB27"/>
  <c r="BA27"/>
  <c r="AZ27"/>
  <c r="AY27"/>
  <c r="AX27"/>
  <c r="AW27"/>
  <c r="AV27"/>
  <c r="AU27"/>
  <c r="AT27"/>
  <c r="AS27"/>
  <c r="AR27"/>
  <c r="AQ27"/>
  <c r="AP27"/>
  <c r="AO27"/>
  <c r="AN27"/>
  <c r="AM27"/>
  <c r="AL27"/>
  <c r="AK27"/>
  <c r="AJ27"/>
  <c r="AI27"/>
  <c r="AH27"/>
  <c r="AG27"/>
  <c r="AF27"/>
  <c r="AE27"/>
  <c r="AD27"/>
  <c r="AC27"/>
  <c r="AB27"/>
  <c r="AA27"/>
  <c r="Z27"/>
  <c r="Y27"/>
  <c r="X27"/>
  <c r="W27"/>
  <c r="V27"/>
  <c r="U27"/>
  <c r="T27"/>
  <c r="S27"/>
  <c r="R27"/>
  <c r="Q27"/>
  <c r="P27"/>
  <c r="O27"/>
  <c r="N27"/>
  <c r="M27"/>
  <c r="L27"/>
  <c r="K27"/>
  <c r="J27"/>
  <c r="I27"/>
  <c r="H27"/>
  <c r="G27"/>
  <c r="F27"/>
  <c r="E27"/>
  <c r="D27"/>
  <c r="C27"/>
  <c r="BJ26"/>
  <c r="BI26"/>
  <c r="BH26"/>
  <c r="BG26"/>
  <c r="BF26"/>
  <c r="BE26"/>
  <c r="BD26"/>
  <c r="BC26"/>
  <c r="BB26"/>
  <c r="BA26"/>
  <c r="AZ26"/>
  <c r="AY26"/>
  <c r="AX26"/>
  <c r="AW26"/>
  <c r="AV26"/>
  <c r="AU26"/>
  <c r="AT26"/>
  <c r="AS26"/>
  <c r="AR26"/>
  <c r="AQ26"/>
  <c r="AP26"/>
  <c r="AO26"/>
  <c r="AN26"/>
  <c r="AM26"/>
  <c r="AL26"/>
  <c r="AK26"/>
  <c r="AJ26"/>
  <c r="AI26"/>
  <c r="AH26"/>
  <c r="AG26"/>
  <c r="AF26"/>
  <c r="AE26"/>
  <c r="AD26"/>
  <c r="AC26"/>
  <c r="AB26"/>
  <c r="AA26"/>
  <c r="Z26"/>
  <c r="Y26"/>
  <c r="X26"/>
  <c r="W26"/>
  <c r="V26"/>
  <c r="U26"/>
  <c r="T26"/>
  <c r="S26"/>
  <c r="R26"/>
  <c r="Q26"/>
  <c r="P26"/>
  <c r="O26"/>
  <c r="N26"/>
  <c r="M26"/>
  <c r="L26"/>
  <c r="K26"/>
  <c r="J26"/>
  <c r="I26"/>
  <c r="H26"/>
  <c r="G26"/>
  <c r="F26"/>
  <c r="E26"/>
  <c r="D26"/>
  <c r="C26"/>
  <c r="BJ25"/>
  <c r="BI25"/>
  <c r="BH25"/>
  <c r="BG25"/>
  <c r="BF25"/>
  <c r="BE25"/>
  <c r="BD25"/>
  <c r="BC25"/>
  <c r="BB25"/>
  <c r="BA25"/>
  <c r="AZ25"/>
  <c r="AY25"/>
  <c r="AX25"/>
  <c r="AW25"/>
  <c r="AV25"/>
  <c r="AU25"/>
  <c r="AT25"/>
  <c r="AS25"/>
  <c r="AR25"/>
  <c r="AQ25"/>
  <c r="AP25"/>
  <c r="AO25"/>
  <c r="AN25"/>
  <c r="AM25"/>
  <c r="AL25"/>
  <c r="AK25"/>
  <c r="AJ25"/>
  <c r="AI25"/>
  <c r="AH25"/>
  <c r="AG25"/>
  <c r="AF25"/>
  <c r="AE25"/>
  <c r="AD25"/>
  <c r="AC25"/>
  <c r="AB25"/>
  <c r="AA25"/>
  <c r="Z25"/>
  <c r="Y25"/>
  <c r="X25"/>
  <c r="W25"/>
  <c r="V25"/>
  <c r="U25"/>
  <c r="T25"/>
  <c r="S25"/>
  <c r="R25"/>
  <c r="Q25"/>
  <c r="P25"/>
  <c r="O25"/>
  <c r="N25"/>
  <c r="M25"/>
  <c r="L25"/>
  <c r="K25"/>
  <c r="J25"/>
  <c r="I25"/>
  <c r="H25"/>
  <c r="G25"/>
  <c r="F25"/>
  <c r="E25"/>
  <c r="D25"/>
  <c r="C25"/>
  <c r="BJ24"/>
  <c r="BI24"/>
  <c r="BH24"/>
  <c r="BG24"/>
  <c r="BF24"/>
  <c r="BE24"/>
  <c r="BD24"/>
  <c r="BC24"/>
  <c r="BB24"/>
  <c r="BA24"/>
  <c r="AZ24"/>
  <c r="AY24"/>
  <c r="AX24"/>
  <c r="AW24"/>
  <c r="AV24"/>
  <c r="AU24"/>
  <c r="AT24"/>
  <c r="AS24"/>
  <c r="AR24"/>
  <c r="AQ24"/>
  <c r="AP24"/>
  <c r="AO24"/>
  <c r="AN24"/>
  <c r="AM24"/>
  <c r="AL24"/>
  <c r="AK24"/>
  <c r="AJ24"/>
  <c r="AI24"/>
  <c r="AH24"/>
  <c r="AG24"/>
  <c r="AF24"/>
  <c r="AE24"/>
  <c r="AD24"/>
  <c r="AC24"/>
  <c r="AB24"/>
  <c r="AA24"/>
  <c r="Z24"/>
  <c r="Y24"/>
  <c r="X24"/>
  <c r="W24"/>
  <c r="V24"/>
  <c r="U24"/>
  <c r="T24"/>
  <c r="S24"/>
  <c r="R24"/>
  <c r="Q24"/>
  <c r="P24"/>
  <c r="O24"/>
  <c r="N24"/>
  <c r="M24"/>
  <c r="L24"/>
  <c r="K24"/>
  <c r="J24"/>
  <c r="I24"/>
  <c r="H24"/>
  <c r="G24"/>
  <c r="F24"/>
  <c r="E24"/>
  <c r="D24"/>
  <c r="C24"/>
  <c r="BJ23"/>
  <c r="BI23"/>
  <c r="BH23"/>
  <c r="BG23"/>
  <c r="BF23"/>
  <c r="BE23"/>
  <c r="BD23"/>
  <c r="BC23"/>
  <c r="BB23"/>
  <c r="BA23"/>
  <c r="AZ23"/>
  <c r="AY23"/>
  <c r="AX23"/>
  <c r="AW23"/>
  <c r="AV23"/>
  <c r="AU23"/>
  <c r="AT23"/>
  <c r="AS23"/>
  <c r="AR23"/>
  <c r="AQ23"/>
  <c r="AP23"/>
  <c r="AO23"/>
  <c r="AN23"/>
  <c r="AM23"/>
  <c r="AL23"/>
  <c r="AK23"/>
  <c r="AJ23"/>
  <c r="AI23"/>
  <c r="AH23"/>
  <c r="AG23"/>
  <c r="AF23"/>
  <c r="AE23"/>
  <c r="AD23"/>
  <c r="AC23"/>
  <c r="AB23"/>
  <c r="AA23"/>
  <c r="Z23"/>
  <c r="Y23"/>
  <c r="X23"/>
  <c r="W23"/>
  <c r="V23"/>
  <c r="U23"/>
  <c r="T23"/>
  <c r="S23"/>
  <c r="R23"/>
  <c r="Q23"/>
  <c r="P23"/>
  <c r="O23"/>
  <c r="N23"/>
  <c r="M23"/>
  <c r="L23"/>
  <c r="K23"/>
  <c r="J23"/>
  <c r="I23"/>
  <c r="H23"/>
  <c r="G23"/>
  <c r="F23"/>
  <c r="E23"/>
  <c r="D23"/>
  <c r="C23"/>
  <c r="BJ21"/>
  <c r="BI21"/>
  <c r="BH21"/>
  <c r="BG21"/>
  <c r="BF21"/>
  <c r="BE21"/>
  <c r="BD21"/>
  <c r="BC21"/>
  <c r="BB21"/>
  <c r="BA21"/>
  <c r="AZ21"/>
  <c r="AY21"/>
  <c r="AX21"/>
  <c r="AW21"/>
  <c r="AV21"/>
  <c r="AU21"/>
  <c r="AT21"/>
  <c r="AS21"/>
  <c r="AR21"/>
  <c r="AQ21"/>
  <c r="AP21"/>
  <c r="AO21"/>
  <c r="AN21"/>
  <c r="AM21"/>
  <c r="AL21"/>
  <c r="AK21"/>
  <c r="AJ21"/>
  <c r="AI21"/>
  <c r="AH21"/>
  <c r="AG21"/>
  <c r="AF21"/>
  <c r="AE21"/>
  <c r="AD21"/>
  <c r="AC21"/>
  <c r="AB21"/>
  <c r="AA21"/>
  <c r="Z21"/>
  <c r="Y21"/>
  <c r="X21"/>
  <c r="W21"/>
  <c r="V21"/>
  <c r="U21"/>
  <c r="T21"/>
  <c r="S21"/>
  <c r="R21"/>
  <c r="Q21"/>
  <c r="P21"/>
  <c r="O21"/>
  <c r="N21"/>
  <c r="M21"/>
  <c r="L21"/>
  <c r="K21"/>
  <c r="J21"/>
  <c r="I21"/>
  <c r="H21"/>
  <c r="G21"/>
  <c r="F21"/>
  <c r="E21"/>
  <c r="D21"/>
  <c r="C21"/>
  <c r="BJ20"/>
  <c r="BI20"/>
  <c r="BH20"/>
  <c r="BG20"/>
  <c r="BF20"/>
  <c r="BE20"/>
  <c r="BD20"/>
  <c r="BC20"/>
  <c r="BB20"/>
  <c r="BA20"/>
  <c r="AZ20"/>
  <c r="AY20"/>
  <c r="AX20"/>
  <c r="AW20"/>
  <c r="AV20"/>
  <c r="AU20"/>
  <c r="AT20"/>
  <c r="AS20"/>
  <c r="AR20"/>
  <c r="AQ20"/>
  <c r="AP20"/>
  <c r="AO20"/>
  <c r="AN20"/>
  <c r="AM20"/>
  <c r="AL20"/>
  <c r="AK20"/>
  <c r="AJ20"/>
  <c r="AI20"/>
  <c r="AH20"/>
  <c r="AG20"/>
  <c r="AF20"/>
  <c r="AE20"/>
  <c r="AD20"/>
  <c r="AC20"/>
  <c r="AB20"/>
  <c r="AA20"/>
  <c r="Z20"/>
  <c r="Y20"/>
  <c r="X20"/>
  <c r="W20"/>
  <c r="V20"/>
  <c r="U20"/>
  <c r="T20"/>
  <c r="S20"/>
  <c r="R20"/>
  <c r="Q20"/>
  <c r="P20"/>
  <c r="O20"/>
  <c r="N20"/>
  <c r="M20"/>
  <c r="L20"/>
  <c r="K20"/>
  <c r="J20"/>
  <c r="I20"/>
  <c r="H20"/>
  <c r="G20"/>
  <c r="F20"/>
  <c r="E20"/>
  <c r="D20"/>
  <c r="C20"/>
  <c r="BJ19"/>
  <c r="BI19"/>
  <c r="BH19"/>
  <c r="BG19"/>
  <c r="BF19"/>
  <c r="BE19"/>
  <c r="BD19"/>
  <c r="BC19"/>
  <c r="BB19"/>
  <c r="BA19"/>
  <c r="AZ19"/>
  <c r="AY19"/>
  <c r="AX19"/>
  <c r="AW19"/>
  <c r="AV19"/>
  <c r="AU19"/>
  <c r="AT19"/>
  <c r="AS19"/>
  <c r="AR19"/>
  <c r="AQ19"/>
  <c r="AP19"/>
  <c r="AO19"/>
  <c r="AN19"/>
  <c r="AM19"/>
  <c r="AL19"/>
  <c r="AK19"/>
  <c r="AJ19"/>
  <c r="AI19"/>
  <c r="AH19"/>
  <c r="AG19"/>
  <c r="AF19"/>
  <c r="AE19"/>
  <c r="AD19"/>
  <c r="AC19"/>
  <c r="AB19"/>
  <c r="AA19"/>
  <c r="Z19"/>
  <c r="Y19"/>
  <c r="X19"/>
  <c r="W19"/>
  <c r="V19"/>
  <c r="U19"/>
  <c r="T19"/>
  <c r="S19"/>
  <c r="R19"/>
  <c r="Q19"/>
  <c r="P19"/>
  <c r="O19"/>
  <c r="N19"/>
  <c r="M19"/>
  <c r="L19"/>
  <c r="K19"/>
  <c r="J19"/>
  <c r="I19"/>
  <c r="H19"/>
  <c r="G19"/>
  <c r="F19"/>
  <c r="E19"/>
  <c r="D19"/>
  <c r="C19"/>
  <c r="BJ18"/>
  <c r="BI18"/>
  <c r="BH18"/>
  <c r="BG18"/>
  <c r="BF18"/>
  <c r="BE18"/>
  <c r="BD18"/>
  <c r="BC18"/>
  <c r="BB18"/>
  <c r="BA18"/>
  <c r="AZ18"/>
  <c r="AY18"/>
  <c r="AX18"/>
  <c r="AW18"/>
  <c r="AV18"/>
  <c r="AU18"/>
  <c r="AT18"/>
  <c r="AS18"/>
  <c r="AR18"/>
  <c r="AQ18"/>
  <c r="AP18"/>
  <c r="AO18"/>
  <c r="AN18"/>
  <c r="AM18"/>
  <c r="AL18"/>
  <c r="AK18"/>
  <c r="AJ18"/>
  <c r="AI18"/>
  <c r="AH18"/>
  <c r="AG18"/>
  <c r="AF18"/>
  <c r="AE18"/>
  <c r="AD18"/>
  <c r="AC18"/>
  <c r="AB18"/>
  <c r="AA18"/>
  <c r="Z18"/>
  <c r="Y18"/>
  <c r="X18"/>
  <c r="W18"/>
  <c r="V18"/>
  <c r="U18"/>
  <c r="T18"/>
  <c r="S18"/>
  <c r="R18"/>
  <c r="Q18"/>
  <c r="P18"/>
  <c r="O18"/>
  <c r="N18"/>
  <c r="M18"/>
  <c r="L18"/>
  <c r="K18"/>
  <c r="J18"/>
  <c r="I18"/>
  <c r="H18"/>
  <c r="G18"/>
  <c r="F18"/>
  <c r="E18"/>
  <c r="D18"/>
  <c r="C18"/>
  <c r="BJ17"/>
  <c r="BI17"/>
  <c r="BH17"/>
  <c r="BG17"/>
  <c r="BF17"/>
  <c r="BE17"/>
  <c r="BD17"/>
  <c r="BC17"/>
  <c r="BB17"/>
  <c r="BA17"/>
  <c r="AZ17"/>
  <c r="AY17"/>
  <c r="AX17"/>
  <c r="AW17"/>
  <c r="AV17"/>
  <c r="AU17"/>
  <c r="AT17"/>
  <c r="AS17"/>
  <c r="AR17"/>
  <c r="AQ17"/>
  <c r="AP17"/>
  <c r="AO17"/>
  <c r="AN17"/>
  <c r="AM17"/>
  <c r="AL17"/>
  <c r="AK17"/>
  <c r="AJ17"/>
  <c r="AI17"/>
  <c r="AH17"/>
  <c r="AG17"/>
  <c r="AF17"/>
  <c r="AE17"/>
  <c r="AD17"/>
  <c r="AC17"/>
  <c r="AB17"/>
  <c r="AA17"/>
  <c r="Z17"/>
  <c r="Y17"/>
  <c r="X17"/>
  <c r="W17"/>
  <c r="V17"/>
  <c r="U17"/>
  <c r="T17"/>
  <c r="S17"/>
  <c r="R17"/>
  <c r="Q17"/>
  <c r="P17"/>
  <c r="O17"/>
  <c r="N17"/>
  <c r="M17"/>
  <c r="L17"/>
  <c r="K17"/>
  <c r="J17"/>
  <c r="I17"/>
  <c r="H17"/>
  <c r="G17"/>
  <c r="F17"/>
  <c r="E17"/>
  <c r="D17"/>
  <c r="C17"/>
  <c r="BJ16"/>
  <c r="BI16"/>
  <c r="BH16"/>
  <c r="BG16"/>
  <c r="BF16"/>
  <c r="BE16"/>
  <c r="BD16"/>
  <c r="BC16"/>
  <c r="BB16"/>
  <c r="BA16"/>
  <c r="AZ16"/>
  <c r="AY16"/>
  <c r="AX16"/>
  <c r="AW16"/>
  <c r="AV16"/>
  <c r="AU16"/>
  <c r="AT16"/>
  <c r="AS16"/>
  <c r="AR16"/>
  <c r="AQ16"/>
  <c r="AP16"/>
  <c r="AO16"/>
  <c r="AN16"/>
  <c r="AM16"/>
  <c r="AL16"/>
  <c r="AK16"/>
  <c r="AJ16"/>
  <c r="AI16"/>
  <c r="AH16"/>
  <c r="AG16"/>
  <c r="AF16"/>
  <c r="AE16"/>
  <c r="AD16"/>
  <c r="AC16"/>
  <c r="AB16"/>
  <c r="AA16"/>
  <c r="Z16"/>
  <c r="Y16"/>
  <c r="X16"/>
  <c r="W16"/>
  <c r="V16"/>
  <c r="U16"/>
  <c r="T16"/>
  <c r="S16"/>
  <c r="R16"/>
  <c r="Q16"/>
  <c r="P16"/>
  <c r="O16"/>
  <c r="N16"/>
  <c r="M16"/>
  <c r="L16"/>
  <c r="K16"/>
  <c r="J16"/>
  <c r="I16"/>
  <c r="H16"/>
  <c r="G16"/>
  <c r="F16"/>
  <c r="E16"/>
  <c r="D16"/>
  <c r="C16"/>
  <c r="BJ15"/>
  <c r="BI15"/>
  <c r="BH15"/>
  <c r="BG15"/>
  <c r="BF15"/>
  <c r="BE15"/>
  <c r="BD15"/>
  <c r="BC15"/>
  <c r="BB15"/>
  <c r="BA15"/>
  <c r="AZ15"/>
  <c r="AY15"/>
  <c r="AX15"/>
  <c r="AW15"/>
  <c r="AV15"/>
  <c r="AU15"/>
  <c r="AT15"/>
  <c r="AS15"/>
  <c r="AR15"/>
  <c r="AQ15"/>
  <c r="AP15"/>
  <c r="AO15"/>
  <c r="AN15"/>
  <c r="AM15"/>
  <c r="AL15"/>
  <c r="AK15"/>
  <c r="AJ15"/>
  <c r="AI15"/>
  <c r="AH15"/>
  <c r="AG15"/>
  <c r="AF15"/>
  <c r="AE15"/>
  <c r="AD15"/>
  <c r="AC15"/>
  <c r="AB15"/>
  <c r="AA15"/>
  <c r="Z15"/>
  <c r="Y15"/>
  <c r="X15"/>
  <c r="W15"/>
  <c r="V15"/>
  <c r="U15"/>
  <c r="T15"/>
  <c r="S15"/>
  <c r="R15"/>
  <c r="Q15"/>
  <c r="P15"/>
  <c r="O15"/>
  <c r="N15"/>
  <c r="M15"/>
  <c r="L15"/>
  <c r="K15"/>
  <c r="J15"/>
  <c r="I15"/>
  <c r="H15"/>
  <c r="G15"/>
  <c r="F15"/>
  <c r="E15"/>
  <c r="D15"/>
  <c r="C15"/>
  <c r="BJ14"/>
  <c r="BI14"/>
  <c r="BH14"/>
  <c r="BG14"/>
  <c r="BF14"/>
  <c r="BE14"/>
  <c r="BD14"/>
  <c r="BC14"/>
  <c r="BB14"/>
  <c r="BA14"/>
  <c r="AZ14"/>
  <c r="AY14"/>
  <c r="AX14"/>
  <c r="AW14"/>
  <c r="AV14"/>
  <c r="AU14"/>
  <c r="AT14"/>
  <c r="AS14"/>
  <c r="AR14"/>
  <c r="AQ14"/>
  <c r="AP14"/>
  <c r="AO14"/>
  <c r="AN14"/>
  <c r="AM14"/>
  <c r="AL14"/>
  <c r="AK14"/>
  <c r="AJ14"/>
  <c r="AI14"/>
  <c r="AH14"/>
  <c r="AG14"/>
  <c r="AF14"/>
  <c r="AE14"/>
  <c r="AD14"/>
  <c r="AC14"/>
  <c r="AB14"/>
  <c r="AA14"/>
  <c r="Z14"/>
  <c r="Y14"/>
  <c r="X14"/>
  <c r="W14"/>
  <c r="V14"/>
  <c r="U14"/>
  <c r="T14"/>
  <c r="S14"/>
  <c r="R14"/>
  <c r="Q14"/>
  <c r="P14"/>
  <c r="O14"/>
  <c r="N14"/>
  <c r="M14"/>
  <c r="L14"/>
  <c r="K14"/>
  <c r="J14"/>
  <c r="I14"/>
  <c r="H14"/>
  <c r="G14"/>
  <c r="F14"/>
  <c r="E14"/>
  <c r="D14"/>
  <c r="C14"/>
  <c r="BJ13"/>
  <c r="BI13"/>
  <c r="BH13"/>
  <c r="BG13"/>
  <c r="BF13"/>
  <c r="BE13"/>
  <c r="BD13"/>
  <c r="BC13"/>
  <c r="BB13"/>
  <c r="BA13"/>
  <c r="AZ13"/>
  <c r="AY13"/>
  <c r="AX13"/>
  <c r="AW13"/>
  <c r="AV13"/>
  <c r="AU13"/>
  <c r="AT13"/>
  <c r="AS13"/>
  <c r="AR13"/>
  <c r="AQ13"/>
  <c r="AP13"/>
  <c r="AO13"/>
  <c r="AN13"/>
  <c r="AM13"/>
  <c r="AL13"/>
  <c r="AK13"/>
  <c r="AJ13"/>
  <c r="AI13"/>
  <c r="AH13"/>
  <c r="AG13"/>
  <c r="AF13"/>
  <c r="AE13"/>
  <c r="AD13"/>
  <c r="AC13"/>
  <c r="AB13"/>
  <c r="AA13"/>
  <c r="Z13"/>
  <c r="Y13"/>
  <c r="X13"/>
  <c r="W13"/>
  <c r="V13"/>
  <c r="U13"/>
  <c r="T13"/>
  <c r="S13"/>
  <c r="R13"/>
  <c r="Q13"/>
  <c r="P13"/>
  <c r="O13"/>
  <c r="N13"/>
  <c r="M13"/>
  <c r="L13"/>
  <c r="K13"/>
  <c r="J13"/>
  <c r="I13"/>
  <c r="H13"/>
  <c r="G13"/>
  <c r="F13"/>
  <c r="E13"/>
  <c r="D13"/>
  <c r="C13"/>
  <c r="BJ12"/>
  <c r="BI12"/>
  <c r="BH12"/>
  <c r="BG12"/>
  <c r="BF12"/>
  <c r="BE12"/>
  <c r="BD12"/>
  <c r="BC12"/>
  <c r="BB12"/>
  <c r="BA12"/>
  <c r="AZ12"/>
  <c r="AY12"/>
  <c r="AX12"/>
  <c r="AW12"/>
  <c r="AV12"/>
  <c r="AU12"/>
  <c r="AT12"/>
  <c r="AS12"/>
  <c r="AR12"/>
  <c r="AQ12"/>
  <c r="AP12"/>
  <c r="AO12"/>
  <c r="AN12"/>
  <c r="AM12"/>
  <c r="AL12"/>
  <c r="AK12"/>
  <c r="AJ12"/>
  <c r="AI12"/>
  <c r="AH12"/>
  <c r="AG12"/>
  <c r="AF12"/>
  <c r="AE12"/>
  <c r="AD12"/>
  <c r="AC12"/>
  <c r="AB12"/>
  <c r="AA12"/>
  <c r="Z12"/>
  <c r="Y12"/>
  <c r="X12"/>
  <c r="W12"/>
  <c r="V12"/>
  <c r="U12"/>
  <c r="T12"/>
  <c r="S12"/>
  <c r="R12"/>
  <c r="Q12"/>
  <c r="P12"/>
  <c r="O12"/>
  <c r="N12"/>
  <c r="M12"/>
  <c r="L12"/>
  <c r="K12"/>
  <c r="J12"/>
  <c r="I12"/>
  <c r="H12"/>
  <c r="G12"/>
  <c r="F12"/>
  <c r="E12"/>
  <c r="D12"/>
  <c r="C12"/>
  <c r="BJ11"/>
  <c r="BI11"/>
  <c r="BH11"/>
  <c r="BG11"/>
  <c r="BF11"/>
  <c r="BE11"/>
  <c r="BD11"/>
  <c r="BC11"/>
  <c r="BB11"/>
  <c r="BA11"/>
  <c r="AZ11"/>
  <c r="AY11"/>
  <c r="AX11"/>
  <c r="AW11"/>
  <c r="AV11"/>
  <c r="AU11"/>
  <c r="AT11"/>
  <c r="AS11"/>
  <c r="AR11"/>
  <c r="AQ11"/>
  <c r="AP11"/>
  <c r="AO11"/>
  <c r="AN11"/>
  <c r="AM11"/>
  <c r="AL11"/>
  <c r="AK11"/>
  <c r="AJ11"/>
  <c r="AI11"/>
  <c r="AH11"/>
  <c r="AG11"/>
  <c r="AF11"/>
  <c r="AE11"/>
  <c r="AD11"/>
  <c r="AC11"/>
  <c r="AB11"/>
  <c r="AA11"/>
  <c r="Z11"/>
  <c r="Y11"/>
  <c r="X11"/>
  <c r="W11"/>
  <c r="V11"/>
  <c r="U11"/>
  <c r="T11"/>
  <c r="S11"/>
  <c r="R11"/>
  <c r="Q11"/>
  <c r="P11"/>
  <c r="O11"/>
  <c r="N11"/>
  <c r="M11"/>
  <c r="L11"/>
  <c r="K11"/>
  <c r="J11"/>
  <c r="I11"/>
  <c r="H11"/>
  <c r="G11"/>
  <c r="F11"/>
  <c r="E11"/>
  <c r="D11"/>
  <c r="C11"/>
  <c r="BJ10"/>
  <c r="BI10"/>
  <c r="BH10"/>
  <c r="BG10"/>
  <c r="BF10"/>
  <c r="BE10"/>
  <c r="BD10"/>
  <c r="BC10"/>
  <c r="BB10"/>
  <c r="BA10"/>
  <c r="AZ10"/>
  <c r="AY10"/>
  <c r="AX10"/>
  <c r="AW10"/>
  <c r="AV10"/>
  <c r="AU10"/>
  <c r="AT10"/>
  <c r="AS10"/>
  <c r="AR10"/>
  <c r="AQ10"/>
  <c r="AP10"/>
  <c r="AO10"/>
  <c r="AN10"/>
  <c r="AM10"/>
  <c r="AL10"/>
  <c r="AK10"/>
  <c r="AJ10"/>
  <c r="AI10"/>
  <c r="AH10"/>
  <c r="AG10"/>
  <c r="AF10"/>
  <c r="AE10"/>
  <c r="AD10"/>
  <c r="AC10"/>
  <c r="AB10"/>
  <c r="AA10"/>
  <c r="Z10"/>
  <c r="Y10"/>
  <c r="X10"/>
  <c r="W10"/>
  <c r="V10"/>
  <c r="U10"/>
  <c r="T10"/>
  <c r="S10"/>
  <c r="R10"/>
  <c r="Q10"/>
  <c r="P10"/>
  <c r="O10"/>
  <c r="N10"/>
  <c r="M10"/>
  <c r="L10"/>
  <c r="K10"/>
  <c r="J10"/>
  <c r="I10"/>
  <c r="H10"/>
  <c r="G10"/>
  <c r="F10"/>
  <c r="E10"/>
  <c r="D10"/>
  <c r="C10"/>
  <c r="BJ9"/>
  <c r="BI9"/>
  <c r="BH9"/>
  <c r="BG9"/>
  <c r="BF9"/>
  <c r="BE9"/>
  <c r="BD9"/>
  <c r="BC9"/>
  <c r="BB9"/>
  <c r="BA9"/>
  <c r="AZ9"/>
  <c r="AY9"/>
  <c r="AX9"/>
  <c r="AW9"/>
  <c r="AV9"/>
  <c r="AU9"/>
  <c r="AT9"/>
  <c r="AS9"/>
  <c r="AR9"/>
  <c r="AQ9"/>
  <c r="AP9"/>
  <c r="AO9"/>
  <c r="AN9"/>
  <c r="AM9"/>
  <c r="AL9"/>
  <c r="AK9"/>
  <c r="AJ9"/>
  <c r="AI9"/>
  <c r="AH9"/>
  <c r="AG9"/>
  <c r="AF9"/>
  <c r="AE9"/>
  <c r="AD9"/>
  <c r="AC9"/>
  <c r="AB9"/>
  <c r="AA9"/>
  <c r="Z9"/>
  <c r="Y9"/>
  <c r="X9"/>
  <c r="W9"/>
  <c r="V9"/>
  <c r="U9"/>
  <c r="T9"/>
  <c r="S9"/>
  <c r="R9"/>
  <c r="Q9"/>
  <c r="P9"/>
  <c r="O9"/>
  <c r="N9"/>
  <c r="M9"/>
  <c r="L9"/>
  <c r="K9"/>
  <c r="J9"/>
  <c r="I9"/>
  <c r="H9"/>
  <c r="G9"/>
  <c r="F9"/>
  <c r="E9"/>
  <c r="D9"/>
  <c r="C9"/>
  <c r="BJ8"/>
  <c r="BI8"/>
  <c r="BH8"/>
  <c r="BG8"/>
  <c r="BF8"/>
  <c r="BE8"/>
  <c r="BD8"/>
  <c r="BC8"/>
  <c r="BB8"/>
  <c r="BA8"/>
  <c r="AZ8"/>
  <c r="AY8"/>
  <c r="AX8"/>
  <c r="AW8"/>
  <c r="AV8"/>
  <c r="AU8"/>
  <c r="AT8"/>
  <c r="AS8"/>
  <c r="AR8"/>
  <c r="AQ8"/>
  <c r="AP8"/>
  <c r="AO8"/>
  <c r="AN8"/>
  <c r="AM8"/>
  <c r="AL8"/>
  <c r="AK8"/>
  <c r="AJ8"/>
  <c r="AI8"/>
  <c r="AH8"/>
  <c r="AG8"/>
  <c r="AF8"/>
  <c r="AE8"/>
  <c r="AD8"/>
  <c r="AC8"/>
  <c r="AB8"/>
  <c r="AA8"/>
  <c r="Z8"/>
  <c r="Y8"/>
  <c r="X8"/>
  <c r="W8"/>
  <c r="V8"/>
  <c r="U8"/>
  <c r="T8"/>
  <c r="S8"/>
  <c r="R8"/>
  <c r="Q8"/>
  <c r="P8"/>
  <c r="O8"/>
  <c r="N8"/>
  <c r="M8"/>
  <c r="L8"/>
  <c r="K8"/>
  <c r="J8"/>
  <c r="I8"/>
  <c r="H8"/>
  <c r="G8"/>
  <c r="F8"/>
  <c r="E8"/>
  <c r="D8"/>
  <c r="C8"/>
  <c r="BJ7"/>
  <c r="BI7"/>
  <c r="BH7"/>
  <c r="BG7"/>
  <c r="BF7"/>
  <c r="BE7"/>
  <c r="BD7"/>
  <c r="BC7"/>
  <c r="BB7"/>
  <c r="BA7"/>
  <c r="AZ7"/>
  <c r="AY7"/>
  <c r="AX7"/>
  <c r="AW7"/>
  <c r="AV7"/>
  <c r="AU7"/>
  <c r="AT7"/>
  <c r="AS7"/>
  <c r="AR7"/>
  <c r="AQ7"/>
  <c r="AP7"/>
  <c r="AO7"/>
  <c r="AN7"/>
  <c r="AM7"/>
  <c r="AL7"/>
  <c r="AK7"/>
  <c r="AJ7"/>
  <c r="AI7"/>
  <c r="AH7"/>
  <c r="AG7"/>
  <c r="AF7"/>
  <c r="AE7"/>
  <c r="AD7"/>
  <c r="AC7"/>
  <c r="AB7"/>
  <c r="AA7"/>
  <c r="Z7"/>
  <c r="Y7"/>
  <c r="X7"/>
  <c r="W7"/>
  <c r="V7"/>
  <c r="U7"/>
  <c r="T7"/>
  <c r="S7"/>
  <c r="R7"/>
  <c r="Q7"/>
  <c r="P7"/>
  <c r="O7"/>
  <c r="N7"/>
  <c r="M7"/>
  <c r="L7"/>
  <c r="K7"/>
  <c r="J7"/>
  <c r="I7"/>
  <c r="H7"/>
  <c r="G7"/>
  <c r="F7"/>
  <c r="E7"/>
  <c r="D7"/>
  <c r="C7"/>
  <c r="BJ5"/>
  <c r="BI5"/>
  <c r="BH5"/>
  <c r="BG5"/>
  <c r="BF5"/>
  <c r="BE5"/>
  <c r="BD5"/>
  <c r="BC5"/>
  <c r="BB5"/>
  <c r="BA5"/>
  <c r="AZ5"/>
  <c r="AY5"/>
  <c r="AX5"/>
  <c r="AW5"/>
  <c r="AV5"/>
  <c r="AU5"/>
  <c r="AT5"/>
  <c r="AS5"/>
  <c r="AR5"/>
  <c r="AQ5"/>
  <c r="AP5"/>
  <c r="AO5"/>
  <c r="AN5"/>
  <c r="AM5"/>
  <c r="AL5"/>
  <c r="AK5"/>
  <c r="AJ5"/>
  <c r="AI5"/>
  <c r="AH5"/>
  <c r="AG5"/>
  <c r="AF5"/>
  <c r="AE5"/>
  <c r="AD5"/>
  <c r="AC5"/>
  <c r="AB5"/>
  <c r="AA5"/>
  <c r="Z5"/>
  <c r="Y5"/>
  <c r="X5"/>
  <c r="W5"/>
  <c r="V5"/>
  <c r="U5"/>
  <c r="T5"/>
  <c r="S5"/>
  <c r="R5"/>
  <c r="Q5"/>
  <c r="P5"/>
  <c r="O5"/>
  <c r="N5"/>
  <c r="M5"/>
  <c r="L5"/>
  <c r="K5"/>
  <c r="J5"/>
  <c r="I5"/>
  <c r="H5"/>
  <c r="G5"/>
  <c r="F5"/>
  <c r="E5"/>
  <c r="D5"/>
  <c r="C5"/>
  <c r="BJ4"/>
  <c r="BI4"/>
  <c r="BH4"/>
  <c r="BG4"/>
  <c r="BF4"/>
  <c r="BE4"/>
  <c r="BD4"/>
  <c r="BC4"/>
  <c r="BB4"/>
  <c r="BA4"/>
  <c r="AZ4"/>
  <c r="AY4"/>
  <c r="AX4"/>
  <c r="AW4"/>
  <c r="AV4"/>
  <c r="AU4"/>
  <c r="AT4"/>
  <c r="AS4"/>
  <c r="AR4"/>
  <c r="AQ4"/>
  <c r="AP4"/>
  <c r="AO4"/>
  <c r="AN4"/>
  <c r="AM4"/>
  <c r="AL4"/>
  <c r="AK4"/>
  <c r="AJ4"/>
  <c r="AI4"/>
  <c r="AH4"/>
  <c r="AG4"/>
  <c r="AF4"/>
  <c r="AE4"/>
  <c r="AD4"/>
  <c r="AC4"/>
  <c r="AB4"/>
  <c r="AA4"/>
  <c r="Z4"/>
  <c r="Y4"/>
  <c r="X4"/>
  <c r="W4"/>
  <c r="V4"/>
  <c r="U4"/>
  <c r="T4"/>
  <c r="S4"/>
  <c r="R4"/>
  <c r="Q4"/>
  <c r="P4"/>
  <c r="O4"/>
  <c r="N4"/>
  <c r="M4"/>
  <c r="L4"/>
  <c r="K4"/>
  <c r="J4"/>
  <c r="I4"/>
  <c r="H4"/>
  <c r="G4"/>
  <c r="F4"/>
  <c r="E4"/>
  <c r="D4"/>
  <c r="C4"/>
  <c r="D3"/>
  <c r="C3"/>
  <c r="E1"/>
  <c r="F1" s="1"/>
  <c r="G1" s="1"/>
  <c r="H1" s="1"/>
  <c r="I1" s="1"/>
  <c r="J1" s="1"/>
  <c r="K1" s="1"/>
  <c r="L1" s="1"/>
  <c r="M1" s="1"/>
  <c r="N1" s="1"/>
  <c r="O1" s="1"/>
  <c r="P1" s="1"/>
  <c r="Q1" s="1"/>
  <c r="R1" s="1"/>
  <c r="S1" s="1"/>
  <c r="T1" s="1"/>
  <c r="U1" s="1"/>
  <c r="V1" s="1"/>
  <c r="W1" s="1"/>
  <c r="X1" s="1"/>
  <c r="Y1" s="1"/>
  <c r="Z1" s="1"/>
  <c r="Z2" s="1"/>
  <c r="D1"/>
  <c r="D2" s="1"/>
  <c r="C2"/>
  <c r="BU1" i="1"/>
  <c r="BT1"/>
  <c r="BS1"/>
  <c r="BR1"/>
  <c r="BQ1"/>
  <c r="BP1"/>
  <c r="BO1"/>
  <c r="BN1"/>
  <c r="BM1"/>
  <c r="BL1"/>
  <c r="BK1"/>
  <c r="BJ1"/>
  <c r="BI1"/>
  <c r="BH1"/>
  <c r="BG1"/>
  <c r="BF1"/>
  <c r="BE1"/>
  <c r="BD1"/>
  <c r="BC1"/>
  <c r="BB1"/>
  <c r="BA1"/>
  <c r="AZ1"/>
  <c r="AY1"/>
  <c r="AX1"/>
  <c r="AW1"/>
  <c r="AV1"/>
  <c r="AU1"/>
  <c r="AT1"/>
  <c r="AS1"/>
  <c r="AR1"/>
  <c r="AQ1"/>
  <c r="AP1"/>
  <c r="AO1"/>
  <c r="AN1"/>
  <c r="AM1"/>
  <c r="AL1"/>
  <c r="AK1"/>
  <c r="AJ1"/>
  <c r="AI1"/>
  <c r="AH1"/>
  <c r="AG1"/>
  <c r="AF1"/>
  <c r="AE1"/>
  <c r="AD1"/>
  <c r="AC1"/>
  <c r="AB1"/>
  <c r="AA1"/>
  <c r="Z1"/>
  <c r="Y1"/>
  <c r="X1"/>
  <c r="W1"/>
  <c r="V1"/>
  <c r="U1"/>
  <c r="T1"/>
  <c r="S1"/>
  <c r="R1"/>
  <c r="Q1"/>
  <c r="P1"/>
  <c r="O1"/>
  <c r="N1"/>
  <c r="M1"/>
  <c r="L1"/>
  <c r="K1"/>
  <c r="J1"/>
  <c r="I1"/>
  <c r="H1"/>
  <c r="G1"/>
  <c r="F1"/>
  <c r="E1"/>
  <c r="D1"/>
  <c r="C1"/>
  <c r="X3" i="3" l="1"/>
  <c r="T3"/>
  <c r="P3"/>
  <c r="L3"/>
  <c r="H3"/>
  <c r="W2"/>
  <c r="S2"/>
  <c r="K2"/>
  <c r="G2"/>
  <c r="Z3"/>
  <c r="V3"/>
  <c r="R3"/>
  <c r="N3"/>
  <c r="J3"/>
  <c r="F3"/>
  <c r="Y2"/>
  <c r="U2"/>
  <c r="Q2"/>
  <c r="M2"/>
  <c r="I2"/>
  <c r="E2"/>
  <c r="AA1"/>
  <c r="O2"/>
  <c r="W3"/>
  <c r="S3"/>
  <c r="O3"/>
  <c r="K3"/>
  <c r="G3"/>
  <c r="V2"/>
  <c r="R2"/>
  <c r="N2"/>
  <c r="J2"/>
  <c r="F2"/>
  <c r="Y3"/>
  <c r="U3"/>
  <c r="Q3"/>
  <c r="M3"/>
  <c r="I3"/>
  <c r="E3"/>
  <c r="X2"/>
  <c r="T2"/>
  <c r="P2"/>
  <c r="L2"/>
  <c r="H2"/>
  <c r="AB1" l="1"/>
  <c r="AA2"/>
  <c r="AA3"/>
  <c r="AB2" l="1"/>
  <c r="AB3"/>
  <c r="AC1"/>
  <c r="AD1" l="1"/>
  <c r="AC3"/>
  <c r="AC2"/>
  <c r="AD2" l="1"/>
  <c r="AE1"/>
  <c r="AD3"/>
  <c r="AE3" l="1"/>
  <c r="AE2"/>
  <c r="AF1"/>
  <c r="AG1" l="1"/>
  <c r="AF2"/>
  <c r="AF3"/>
  <c r="AH1" l="1"/>
  <c r="AG3"/>
  <c r="AG2"/>
  <c r="AI1" l="1"/>
  <c r="AH3"/>
  <c r="AH2"/>
  <c r="AI2" l="1"/>
  <c r="AI3"/>
  <c r="AJ1"/>
  <c r="AK1" l="1"/>
  <c r="AJ2"/>
  <c r="AJ3"/>
  <c r="AL1" l="1"/>
  <c r="AK3"/>
  <c r="AK2"/>
  <c r="AL2" l="1"/>
  <c r="AM1"/>
  <c r="AL3"/>
  <c r="AN1" l="1"/>
  <c r="AM3"/>
  <c r="AM2"/>
  <c r="AN2" l="1"/>
  <c r="AN3"/>
  <c r="AO1"/>
  <c r="AP1" l="1"/>
  <c r="AO3"/>
  <c r="AO2"/>
  <c r="AP2" l="1"/>
  <c r="AQ1"/>
  <c r="AP3"/>
  <c r="AQ2" l="1"/>
  <c r="AR1"/>
  <c r="AQ3"/>
  <c r="AS1" l="1"/>
  <c r="AR2"/>
  <c r="AR3"/>
  <c r="AT1" l="1"/>
  <c r="AS3"/>
  <c r="AS2"/>
  <c r="AT2" l="1"/>
  <c r="AT3"/>
  <c r="AU1"/>
  <c r="AU3" l="1"/>
  <c r="AU2"/>
  <c r="AV1"/>
  <c r="AV2" l="1"/>
  <c r="AV3"/>
  <c r="AW1"/>
  <c r="AX1" l="1"/>
  <c r="AW3"/>
  <c r="AW2"/>
  <c r="AX2" l="1"/>
  <c r="AY1"/>
  <c r="AX3"/>
  <c r="AY3" l="1"/>
  <c r="AZ1"/>
  <c r="AY2"/>
  <c r="BA1" l="1"/>
  <c r="AZ2"/>
  <c r="AZ3"/>
  <c r="BB1" l="1"/>
  <c r="BA3"/>
  <c r="BA2"/>
  <c r="BB3" l="1"/>
  <c r="BC1"/>
  <c r="BB2"/>
  <c r="BD1" l="1"/>
  <c r="BC3"/>
  <c r="BC2"/>
  <c r="BE1" l="1"/>
  <c r="BD2"/>
  <c r="BD3"/>
  <c r="BE2" l="1"/>
  <c r="BF1"/>
  <c r="BE3"/>
  <c r="BF3" l="1"/>
  <c r="BF2"/>
  <c r="BG1"/>
  <c r="BG2" l="1"/>
  <c r="BH1"/>
  <c r="BG3"/>
  <c r="BH2" l="1"/>
  <c r="BH3"/>
  <c r="BI1"/>
  <c r="BJ1" l="1"/>
  <c r="BI3"/>
  <c r="BI2"/>
  <c r="BK1" l="1"/>
  <c r="BJ3"/>
  <c r="BJ2"/>
  <c r="BK75" l="1"/>
  <c r="BK74"/>
  <c r="BK73"/>
  <c r="BK72"/>
  <c r="BK71"/>
  <c r="BK70"/>
  <c r="BK69"/>
  <c r="BK68"/>
  <c r="BK67"/>
  <c r="BK66"/>
  <c r="BK65"/>
  <c r="BK64"/>
  <c r="BK63"/>
  <c r="BK59"/>
  <c r="BK55"/>
  <c r="BK60"/>
  <c r="BK56"/>
  <c r="BK52"/>
  <c r="BK51"/>
  <c r="BK50"/>
  <c r="BK49"/>
  <c r="BK48"/>
  <c r="BK47"/>
  <c r="BK46"/>
  <c r="BK45"/>
  <c r="BK44"/>
  <c r="BK43"/>
  <c r="BK61"/>
  <c r="BK53"/>
  <c r="BK62"/>
  <c r="BK54"/>
  <c r="BK57"/>
  <c r="BK58"/>
  <c r="BK41"/>
  <c r="BK37"/>
  <c r="BK32"/>
  <c r="BK31"/>
  <c r="BK29"/>
  <c r="BK27"/>
  <c r="BK25"/>
  <c r="BK23"/>
  <c r="BK21"/>
  <c r="BK20"/>
  <c r="BK19"/>
  <c r="BK18"/>
  <c r="BK17"/>
  <c r="BK16"/>
  <c r="BK15"/>
  <c r="BK14"/>
  <c r="BK13"/>
  <c r="BK12"/>
  <c r="BK11"/>
  <c r="BK10"/>
  <c r="BK9"/>
  <c r="BK8"/>
  <c r="BK7"/>
  <c r="BK42"/>
  <c r="BK38"/>
  <c r="BK33"/>
  <c r="BK24"/>
  <c r="BK39"/>
  <c r="BK28"/>
  <c r="BK5"/>
  <c r="BK4"/>
  <c r="BK35"/>
  <c r="BK40"/>
  <c r="BK34"/>
  <c r="BK30"/>
  <c r="BK26"/>
  <c r="BL1"/>
  <c r="BK3"/>
  <c r="BK2"/>
  <c r="BL75" l="1"/>
  <c r="BL74"/>
  <c r="BL73"/>
  <c r="BL72"/>
  <c r="BL71"/>
  <c r="BL70"/>
  <c r="BL69"/>
  <c r="BL68"/>
  <c r="BL67"/>
  <c r="BL66"/>
  <c r="BL65"/>
  <c r="BL64"/>
  <c r="BL63"/>
  <c r="BL62"/>
  <c r="BL61"/>
  <c r="BL60"/>
  <c r="BL59"/>
  <c r="BL58"/>
  <c r="BL57"/>
  <c r="BL56"/>
  <c r="BL55"/>
  <c r="BL54"/>
  <c r="BL53"/>
  <c r="BL52"/>
  <c r="BL51"/>
  <c r="BL50"/>
  <c r="BL49"/>
  <c r="BL48"/>
  <c r="BL47"/>
  <c r="BL46"/>
  <c r="BL45"/>
  <c r="BL44"/>
  <c r="BL43"/>
  <c r="BL42"/>
  <c r="BL41"/>
  <c r="BL40"/>
  <c r="BL39"/>
  <c r="BL38"/>
  <c r="BL37"/>
  <c r="BL35"/>
  <c r="BL34"/>
  <c r="BL33"/>
  <c r="BL32"/>
  <c r="BL24"/>
  <c r="BL30"/>
  <c r="BL28"/>
  <c r="BL26"/>
  <c r="BL4"/>
  <c r="BL29"/>
  <c r="BL25"/>
  <c r="BL21"/>
  <c r="BL19"/>
  <c r="BL17"/>
  <c r="BL15"/>
  <c r="BL13"/>
  <c r="BL11"/>
  <c r="BL9"/>
  <c r="BL7"/>
  <c r="BL27"/>
  <c r="BL12"/>
  <c r="BL8"/>
  <c r="BL5"/>
  <c r="BL31"/>
  <c r="BL23"/>
  <c r="BL20"/>
  <c r="BL18"/>
  <c r="BL16"/>
  <c r="BL14"/>
  <c r="BL10"/>
  <c r="BM1"/>
  <c r="BL2"/>
  <c r="BL3"/>
  <c r="BM75" l="1"/>
  <c r="BM74"/>
  <c r="BM73"/>
  <c r="BM72"/>
  <c r="BM71"/>
  <c r="BM70"/>
  <c r="BM69"/>
  <c r="BM68"/>
  <c r="BM67"/>
  <c r="BM66"/>
  <c r="BM65"/>
  <c r="BM64"/>
  <c r="BM63"/>
  <c r="BM62"/>
  <c r="BM61"/>
  <c r="BM60"/>
  <c r="BM59"/>
  <c r="BM58"/>
  <c r="BM57"/>
  <c r="BM56"/>
  <c r="BM55"/>
  <c r="BM54"/>
  <c r="BM53"/>
  <c r="BM52"/>
  <c r="BM51"/>
  <c r="BM49"/>
  <c r="BM47"/>
  <c r="BM45"/>
  <c r="BM43"/>
  <c r="BM42"/>
  <c r="BM41"/>
  <c r="BM40"/>
  <c r="BM39"/>
  <c r="BM38"/>
  <c r="BM37"/>
  <c r="BM35"/>
  <c r="BM34"/>
  <c r="BM33"/>
  <c r="BM32"/>
  <c r="BM31"/>
  <c r="BM30"/>
  <c r="BM29"/>
  <c r="BM28"/>
  <c r="BM27"/>
  <c r="BM26"/>
  <c r="BM25"/>
  <c r="BM24"/>
  <c r="BM44"/>
  <c r="BM46"/>
  <c r="BM21"/>
  <c r="BM19"/>
  <c r="BM17"/>
  <c r="BM15"/>
  <c r="BM13"/>
  <c r="BM11"/>
  <c r="BM9"/>
  <c r="BM7"/>
  <c r="BM48"/>
  <c r="BM23"/>
  <c r="BM20"/>
  <c r="BM18"/>
  <c r="BM16"/>
  <c r="BM14"/>
  <c r="BM12"/>
  <c r="BM10"/>
  <c r="BM8"/>
  <c r="BM5"/>
  <c r="BM4"/>
  <c r="BM50"/>
  <c r="BM2"/>
  <c r="BM3"/>
  <c r="BN1"/>
  <c r="BN75" l="1"/>
  <c r="BN74"/>
  <c r="BN73"/>
  <c r="BN72"/>
  <c r="BN71"/>
  <c r="BN70"/>
  <c r="BN69"/>
  <c r="BN68"/>
  <c r="BN67"/>
  <c r="BN66"/>
  <c r="BN65"/>
  <c r="BN64"/>
  <c r="BN63"/>
  <c r="BN62"/>
  <c r="BN61"/>
  <c r="BN60"/>
  <c r="BN59"/>
  <c r="BN58"/>
  <c r="BN57"/>
  <c r="BN56"/>
  <c r="BN55"/>
  <c r="BN54"/>
  <c r="BN53"/>
  <c r="BN52"/>
  <c r="BN51"/>
  <c r="BN49"/>
  <c r="BN47"/>
  <c r="BN45"/>
  <c r="BN43"/>
  <c r="BN42"/>
  <c r="BN41"/>
  <c r="BN40"/>
  <c r="BN39"/>
  <c r="BN38"/>
  <c r="BN37"/>
  <c r="BN35"/>
  <c r="BN34"/>
  <c r="BN33"/>
  <c r="BN32"/>
  <c r="BN31"/>
  <c r="BN30"/>
  <c r="BN29"/>
  <c r="BN28"/>
  <c r="BN27"/>
  <c r="BN26"/>
  <c r="BN25"/>
  <c r="BN50"/>
  <c r="BN48"/>
  <c r="BN46"/>
  <c r="BN44"/>
  <c r="BN23"/>
  <c r="BN21"/>
  <c r="BN20"/>
  <c r="BN19"/>
  <c r="BN18"/>
  <c r="BN17"/>
  <c r="BN16"/>
  <c r="BN15"/>
  <c r="BN14"/>
  <c r="BN13"/>
  <c r="BN12"/>
  <c r="BN11"/>
  <c r="BN10"/>
  <c r="BN9"/>
  <c r="BN8"/>
  <c r="BN7"/>
  <c r="BN5"/>
  <c r="BN4"/>
  <c r="BN24"/>
  <c r="BN3"/>
  <c r="BO1"/>
  <c r="BN2"/>
  <c r="BO75" l="1"/>
  <c r="BO74"/>
  <c r="BO73"/>
  <c r="BO72"/>
  <c r="BO71"/>
  <c r="BO70"/>
  <c r="BO69"/>
  <c r="BO68"/>
  <c r="BO67"/>
  <c r="BO66"/>
  <c r="BO65"/>
  <c r="BO64"/>
  <c r="BO60"/>
  <c r="BO56"/>
  <c r="BO52"/>
  <c r="BO61"/>
  <c r="BO57"/>
  <c r="BO53"/>
  <c r="BO51"/>
  <c r="BO50"/>
  <c r="BO49"/>
  <c r="BO48"/>
  <c r="BO47"/>
  <c r="BO46"/>
  <c r="BO45"/>
  <c r="BO44"/>
  <c r="BO43"/>
  <c r="BO62"/>
  <c r="BO54"/>
  <c r="BO63"/>
  <c r="BO55"/>
  <c r="BO58"/>
  <c r="BO42"/>
  <c r="BO38"/>
  <c r="BO33"/>
  <c r="BO30"/>
  <c r="BO28"/>
  <c r="BO26"/>
  <c r="BO23"/>
  <c r="BO21"/>
  <c r="BO20"/>
  <c r="BO19"/>
  <c r="BO18"/>
  <c r="BO17"/>
  <c r="BO16"/>
  <c r="BO15"/>
  <c r="BO14"/>
  <c r="BO13"/>
  <c r="BO12"/>
  <c r="BO11"/>
  <c r="BO10"/>
  <c r="BO9"/>
  <c r="BO8"/>
  <c r="BO7"/>
  <c r="BO39"/>
  <c r="BO34"/>
  <c r="BO40"/>
  <c r="BO29"/>
  <c r="BO25"/>
  <c r="BO5"/>
  <c r="BO4"/>
  <c r="BO59"/>
  <c r="BO41"/>
  <c r="BO32"/>
  <c r="BO37"/>
  <c r="BO35"/>
  <c r="BO31"/>
  <c r="BO27"/>
  <c r="BO24"/>
  <c r="BO2"/>
  <c r="BP1"/>
  <c r="BO3"/>
  <c r="BP75" l="1"/>
  <c r="BP74"/>
  <c r="BP73"/>
  <c r="BP72"/>
  <c r="BP71"/>
  <c r="BP70"/>
  <c r="BP69"/>
  <c r="BP68"/>
  <c r="BP67"/>
  <c r="BP66"/>
  <c r="BP65"/>
  <c r="BP64"/>
  <c r="BP63"/>
  <c r="BP62"/>
  <c r="BP61"/>
  <c r="BP60"/>
  <c r="BP59"/>
  <c r="BP58"/>
  <c r="BP57"/>
  <c r="BP56"/>
  <c r="BP55"/>
  <c r="BP54"/>
  <c r="BP53"/>
  <c r="BP52"/>
  <c r="BP51"/>
  <c r="BP50"/>
  <c r="BP49"/>
  <c r="BP48"/>
  <c r="BP47"/>
  <c r="BP46"/>
  <c r="BP45"/>
  <c r="BP44"/>
  <c r="BP43"/>
  <c r="BP42"/>
  <c r="BP41"/>
  <c r="BP40"/>
  <c r="BP39"/>
  <c r="BP38"/>
  <c r="BP37"/>
  <c r="BP35"/>
  <c r="BP34"/>
  <c r="BP33"/>
  <c r="BP32"/>
  <c r="BP31"/>
  <c r="BP29"/>
  <c r="BP27"/>
  <c r="BP25"/>
  <c r="BP24"/>
  <c r="BP28"/>
  <c r="BP21"/>
  <c r="BP19"/>
  <c r="BP11"/>
  <c r="BP7"/>
  <c r="BP5"/>
  <c r="BP30"/>
  <c r="BP26"/>
  <c r="BP23"/>
  <c r="BP20"/>
  <c r="BP18"/>
  <c r="BP16"/>
  <c r="BP14"/>
  <c r="BP12"/>
  <c r="BP10"/>
  <c r="BP8"/>
  <c r="BP17"/>
  <c r="BP15"/>
  <c r="BP13"/>
  <c r="BP9"/>
  <c r="BP4"/>
  <c r="BQ1"/>
  <c r="BP3"/>
  <c r="BP2"/>
  <c r="BQ75" l="1"/>
  <c r="BQ74"/>
  <c r="BQ73"/>
  <c r="BQ72"/>
  <c r="BQ71"/>
  <c r="BQ70"/>
  <c r="BQ69"/>
  <c r="BQ68"/>
  <c r="BQ67"/>
  <c r="BQ66"/>
  <c r="BQ65"/>
  <c r="BQ64"/>
  <c r="BQ63"/>
  <c r="BQ62"/>
  <c r="BQ61"/>
  <c r="BQ60"/>
  <c r="BQ59"/>
  <c r="BQ58"/>
  <c r="BQ57"/>
  <c r="BQ56"/>
  <c r="BQ55"/>
  <c r="BQ54"/>
  <c r="BQ53"/>
  <c r="BQ52"/>
  <c r="BQ51"/>
  <c r="BQ50"/>
  <c r="BQ48"/>
  <c r="BQ46"/>
  <c r="BQ44"/>
  <c r="BQ42"/>
  <c r="BQ41"/>
  <c r="BQ40"/>
  <c r="BQ39"/>
  <c r="BQ38"/>
  <c r="BQ37"/>
  <c r="BQ35"/>
  <c r="BQ34"/>
  <c r="BQ33"/>
  <c r="BQ32"/>
  <c r="BQ31"/>
  <c r="BQ30"/>
  <c r="BQ29"/>
  <c r="BQ28"/>
  <c r="BQ27"/>
  <c r="BQ26"/>
  <c r="BQ25"/>
  <c r="BQ24"/>
  <c r="BQ45"/>
  <c r="BQ47"/>
  <c r="BQ49"/>
  <c r="BQ23"/>
  <c r="BQ20"/>
  <c r="BQ18"/>
  <c r="BQ16"/>
  <c r="BQ14"/>
  <c r="BQ12"/>
  <c r="BQ10"/>
  <c r="BQ8"/>
  <c r="BQ21"/>
  <c r="BQ19"/>
  <c r="BQ17"/>
  <c r="BQ15"/>
  <c r="BQ13"/>
  <c r="BQ11"/>
  <c r="BQ9"/>
  <c r="BQ7"/>
  <c r="BQ5"/>
  <c r="BQ4"/>
  <c r="BQ43"/>
  <c r="BQ3"/>
  <c r="BR1"/>
  <c r="BQ2"/>
  <c r="BR75" l="1"/>
  <c r="BR74"/>
  <c r="BR73"/>
  <c r="BR72"/>
  <c r="BR71"/>
  <c r="BR70"/>
  <c r="BR69"/>
  <c r="BR68"/>
  <c r="BR67"/>
  <c r="BR66"/>
  <c r="BR65"/>
  <c r="BR64"/>
  <c r="BR63"/>
  <c r="BR62"/>
  <c r="BR61"/>
  <c r="BR60"/>
  <c r="BR59"/>
  <c r="BR58"/>
  <c r="BR57"/>
  <c r="BR56"/>
  <c r="BR55"/>
  <c r="BR54"/>
  <c r="BR53"/>
  <c r="BR52"/>
  <c r="BR50"/>
  <c r="BR48"/>
  <c r="BR46"/>
  <c r="BR44"/>
  <c r="BR42"/>
  <c r="BR41"/>
  <c r="BR40"/>
  <c r="BR39"/>
  <c r="BR38"/>
  <c r="BR37"/>
  <c r="BR35"/>
  <c r="BR34"/>
  <c r="BR33"/>
  <c r="BR32"/>
  <c r="BR31"/>
  <c r="BR30"/>
  <c r="BR29"/>
  <c r="BR28"/>
  <c r="BR27"/>
  <c r="BR26"/>
  <c r="BR25"/>
  <c r="BR49"/>
  <c r="BR47"/>
  <c r="BR45"/>
  <c r="BR43"/>
  <c r="BR24"/>
  <c r="BR23"/>
  <c r="BR21"/>
  <c r="BR20"/>
  <c r="BR19"/>
  <c r="BR18"/>
  <c r="BR17"/>
  <c r="BR16"/>
  <c r="BR15"/>
  <c r="BR14"/>
  <c r="BR13"/>
  <c r="BR12"/>
  <c r="BR11"/>
  <c r="BR10"/>
  <c r="BR9"/>
  <c r="BR8"/>
  <c r="BR7"/>
  <c r="BR51"/>
  <c r="BR5"/>
  <c r="BR4"/>
  <c r="BS1"/>
  <c r="BR2"/>
  <c r="BR3"/>
  <c r="BS75" l="1"/>
  <c r="BS74"/>
  <c r="BS73"/>
  <c r="BS72"/>
  <c r="BS71"/>
  <c r="BS70"/>
  <c r="BS69"/>
  <c r="BS68"/>
  <c r="BS67"/>
  <c r="BS66"/>
  <c r="BS65"/>
  <c r="BS64"/>
  <c r="BS61"/>
  <c r="BS57"/>
  <c r="BS53"/>
  <c r="BS62"/>
  <c r="BS58"/>
  <c r="BS54"/>
  <c r="BS50"/>
  <c r="BS49"/>
  <c r="BS48"/>
  <c r="BS47"/>
  <c r="BS46"/>
  <c r="BS45"/>
  <c r="BS44"/>
  <c r="BS43"/>
  <c r="BS63"/>
  <c r="BS55"/>
  <c r="BS56"/>
  <c r="BS59"/>
  <c r="BS51"/>
  <c r="BS39"/>
  <c r="BS34"/>
  <c r="BS31"/>
  <c r="BS29"/>
  <c r="BS27"/>
  <c r="BS25"/>
  <c r="BS23"/>
  <c r="BS21"/>
  <c r="BS20"/>
  <c r="BS19"/>
  <c r="BS18"/>
  <c r="BS17"/>
  <c r="BS16"/>
  <c r="BS15"/>
  <c r="BS14"/>
  <c r="BS13"/>
  <c r="BS12"/>
  <c r="BS11"/>
  <c r="BS10"/>
  <c r="BS9"/>
  <c r="BS8"/>
  <c r="BS7"/>
  <c r="BS52"/>
  <c r="BS40"/>
  <c r="BS35"/>
  <c r="BS60"/>
  <c r="BS41"/>
  <c r="BS32"/>
  <c r="BS30"/>
  <c r="BS26"/>
  <c r="BS5"/>
  <c r="BS4"/>
  <c r="BS38"/>
  <c r="BS42"/>
  <c r="BS33"/>
  <c r="BS24"/>
  <c r="BS37"/>
  <c r="BS28"/>
  <c r="BS2"/>
  <c r="BS3"/>
  <c r="BT1"/>
  <c r="BT75" l="1"/>
  <c r="BT74"/>
  <c r="BT73"/>
  <c r="BT72"/>
  <c r="BT71"/>
  <c r="BT70"/>
  <c r="BT69"/>
  <c r="BT68"/>
  <c r="BT67"/>
  <c r="BT66"/>
  <c r="BT65"/>
  <c r="BT64"/>
  <c r="BT63"/>
  <c r="BT62"/>
  <c r="BT61"/>
  <c r="BT60"/>
  <c r="BT59"/>
  <c r="BT58"/>
  <c r="BT57"/>
  <c r="BT56"/>
  <c r="BT55"/>
  <c r="BT54"/>
  <c r="BT53"/>
  <c r="BT52"/>
  <c r="BT50"/>
  <c r="BT49"/>
  <c r="BT48"/>
  <c r="BT47"/>
  <c r="BT46"/>
  <c r="BT45"/>
  <c r="BT44"/>
  <c r="BT43"/>
  <c r="BT51"/>
  <c r="BT42"/>
  <c r="BT41"/>
  <c r="BT40"/>
  <c r="BT39"/>
  <c r="BT38"/>
  <c r="BT37"/>
  <c r="BT35"/>
  <c r="BT34"/>
  <c r="BT33"/>
  <c r="BT32"/>
  <c r="BT30"/>
  <c r="BT28"/>
  <c r="BT26"/>
  <c r="BT24"/>
  <c r="BT25"/>
  <c r="BT23"/>
  <c r="BT20"/>
  <c r="BT18"/>
  <c r="BT14"/>
  <c r="BT8"/>
  <c r="BT31"/>
  <c r="BT27"/>
  <c r="BT21"/>
  <c r="BT19"/>
  <c r="BT17"/>
  <c r="BT15"/>
  <c r="BT13"/>
  <c r="BT11"/>
  <c r="BT9"/>
  <c r="BT7"/>
  <c r="BT29"/>
  <c r="BT4"/>
  <c r="BT16"/>
  <c r="BT12"/>
  <c r="BT10"/>
  <c r="BT5"/>
  <c r="BU1"/>
  <c r="BT2"/>
  <c r="BT3"/>
  <c r="BU75" l="1"/>
  <c r="BU74"/>
  <c r="BU73"/>
  <c r="BU72"/>
  <c r="BU71"/>
  <c r="BU70"/>
  <c r="BU69"/>
  <c r="BU68"/>
  <c r="BU67"/>
  <c r="BU66"/>
  <c r="BU65"/>
  <c r="BU64"/>
  <c r="BU63"/>
  <c r="BU62"/>
  <c r="BU61"/>
  <c r="BU60"/>
  <c r="BU59"/>
  <c r="BU58"/>
  <c r="BU57"/>
  <c r="BU56"/>
  <c r="BU55"/>
  <c r="BU54"/>
  <c r="BU53"/>
  <c r="BU52"/>
  <c r="BU51"/>
  <c r="BU49"/>
  <c r="BU47"/>
  <c r="BU45"/>
  <c r="BU43"/>
  <c r="BU42"/>
  <c r="BU41"/>
  <c r="BU40"/>
  <c r="BU39"/>
  <c r="BU38"/>
  <c r="BU37"/>
  <c r="BU35"/>
  <c r="BU34"/>
  <c r="BU33"/>
  <c r="BU32"/>
  <c r="BU31"/>
  <c r="BU30"/>
  <c r="BU29"/>
  <c r="BU28"/>
  <c r="BU27"/>
  <c r="BU26"/>
  <c r="BU25"/>
  <c r="BU24"/>
  <c r="BU23"/>
  <c r="BU46"/>
  <c r="BU48"/>
  <c r="BU21"/>
  <c r="BU19"/>
  <c r="BU17"/>
  <c r="BU15"/>
  <c r="BU13"/>
  <c r="BU11"/>
  <c r="BU9"/>
  <c r="BU7"/>
  <c r="BU44"/>
  <c r="BU50"/>
  <c r="BU20"/>
  <c r="BU18"/>
  <c r="BU16"/>
  <c r="BU14"/>
  <c r="BU12"/>
  <c r="BU10"/>
  <c r="BU8"/>
  <c r="BU5"/>
  <c r="BU4"/>
  <c r="BU2"/>
  <c r="BV1"/>
  <c r="BU3"/>
  <c r="BV75" l="1"/>
  <c r="BV74"/>
  <c r="BV73"/>
  <c r="BV72"/>
  <c r="BV71"/>
  <c r="BV70"/>
  <c r="BV69"/>
  <c r="BV68"/>
  <c r="BV67"/>
  <c r="BV66"/>
  <c r="BV65"/>
  <c r="BV64"/>
  <c r="BV63"/>
  <c r="BV62"/>
  <c r="BV61"/>
  <c r="BV60"/>
  <c r="BV59"/>
  <c r="BV58"/>
  <c r="BV57"/>
  <c r="BV56"/>
  <c r="BV55"/>
  <c r="BV54"/>
  <c r="BV53"/>
  <c r="BV52"/>
  <c r="BV51"/>
  <c r="BV49"/>
  <c r="BV47"/>
  <c r="BV45"/>
  <c r="BV43"/>
  <c r="BV42"/>
  <c r="BV41"/>
  <c r="BV40"/>
  <c r="BV39"/>
  <c r="BV38"/>
  <c r="BV37"/>
  <c r="BV35"/>
  <c r="BV34"/>
  <c r="BV33"/>
  <c r="BV32"/>
  <c r="BV31"/>
  <c r="BV30"/>
  <c r="BV29"/>
  <c r="BV28"/>
  <c r="BV27"/>
  <c r="BV26"/>
  <c r="BV25"/>
  <c r="BV50"/>
  <c r="BV48"/>
  <c r="BV46"/>
  <c r="BV44"/>
  <c r="BV24"/>
  <c r="BV21"/>
  <c r="BV20"/>
  <c r="BV19"/>
  <c r="BV18"/>
  <c r="BV17"/>
  <c r="BV16"/>
  <c r="BV15"/>
  <c r="BV14"/>
  <c r="BV13"/>
  <c r="BV12"/>
  <c r="BV11"/>
  <c r="BV10"/>
  <c r="BV9"/>
  <c r="BV8"/>
  <c r="BV7"/>
  <c r="BV5"/>
  <c r="BV4"/>
  <c r="BV23"/>
  <c r="BV2"/>
  <c r="BW1"/>
  <c r="BV3"/>
  <c r="BW75" l="1"/>
  <c r="BW74"/>
  <c r="BW73"/>
  <c r="BW72"/>
  <c r="BW71"/>
  <c r="BW70"/>
  <c r="BW69"/>
  <c r="BW68"/>
  <c r="BW67"/>
  <c r="BW66"/>
  <c r="BW65"/>
  <c r="BW64"/>
  <c r="BW62"/>
  <c r="BW58"/>
  <c r="BW54"/>
  <c r="BW63"/>
  <c r="BW59"/>
  <c r="BW55"/>
  <c r="BW50"/>
  <c r="BW49"/>
  <c r="BW48"/>
  <c r="BW47"/>
  <c r="BW46"/>
  <c r="BW45"/>
  <c r="BW44"/>
  <c r="BW43"/>
  <c r="BW56"/>
  <c r="BW57"/>
  <c r="BW51"/>
  <c r="BW60"/>
  <c r="BW52"/>
  <c r="BW53"/>
  <c r="BW40"/>
  <c r="BW35"/>
  <c r="BW30"/>
  <c r="BW28"/>
  <c r="BW26"/>
  <c r="BW24"/>
  <c r="BW21"/>
  <c r="BW20"/>
  <c r="BW19"/>
  <c r="BW18"/>
  <c r="BW17"/>
  <c r="BW16"/>
  <c r="BW15"/>
  <c r="BW14"/>
  <c r="BW13"/>
  <c r="BW12"/>
  <c r="BW11"/>
  <c r="BW10"/>
  <c r="BW9"/>
  <c r="BW8"/>
  <c r="BW7"/>
  <c r="BW61"/>
  <c r="BW41"/>
  <c r="BW37"/>
  <c r="BW32"/>
  <c r="BW23"/>
  <c r="BW42"/>
  <c r="BW33"/>
  <c r="BW31"/>
  <c r="BW27"/>
  <c r="BW5"/>
  <c r="BW4"/>
  <c r="BW34"/>
  <c r="BW38"/>
  <c r="BW29"/>
  <c r="BW25"/>
  <c r="BW39"/>
  <c r="BW3"/>
  <c r="BX1"/>
  <c r="BW2"/>
  <c r="BX75" l="1"/>
  <c r="BX74"/>
  <c r="BX73"/>
  <c r="BX72"/>
  <c r="BX71"/>
  <c r="BX70"/>
  <c r="BX69"/>
  <c r="BX68"/>
  <c r="BX67"/>
  <c r="BX66"/>
  <c r="BX65"/>
  <c r="BX64"/>
  <c r="BX63"/>
  <c r="BX62"/>
  <c r="BX61"/>
  <c r="BX60"/>
  <c r="BX59"/>
  <c r="BX58"/>
  <c r="BX57"/>
  <c r="BX56"/>
  <c r="BX55"/>
  <c r="BX54"/>
  <c r="BX53"/>
  <c r="BX52"/>
  <c r="BX50"/>
  <c r="BX49"/>
  <c r="BX48"/>
  <c r="BX47"/>
  <c r="BX46"/>
  <c r="BX45"/>
  <c r="BX44"/>
  <c r="BX43"/>
  <c r="BX51"/>
  <c r="BX42"/>
  <c r="BX41"/>
  <c r="BX40"/>
  <c r="BX39"/>
  <c r="BX38"/>
  <c r="BX37"/>
  <c r="BX35"/>
  <c r="BX34"/>
  <c r="BX33"/>
  <c r="BX32"/>
  <c r="BX23"/>
  <c r="BX31"/>
  <c r="BX29"/>
  <c r="BX27"/>
  <c r="BX25"/>
  <c r="BX17"/>
  <c r="BX13"/>
  <c r="BX5"/>
  <c r="BX28"/>
  <c r="BX20"/>
  <c r="BX18"/>
  <c r="BX16"/>
  <c r="BX14"/>
  <c r="BX12"/>
  <c r="BX10"/>
  <c r="BX8"/>
  <c r="BX26"/>
  <c r="BX24"/>
  <c r="BX21"/>
  <c r="BX30"/>
  <c r="BX19"/>
  <c r="BX15"/>
  <c r="BX11"/>
  <c r="BX9"/>
  <c r="BX7"/>
  <c r="BX4"/>
  <c r="BY1"/>
  <c r="BX2"/>
  <c r="BX3"/>
  <c r="BY75" l="1"/>
  <c r="BY74"/>
  <c r="BY73"/>
  <c r="BY72"/>
  <c r="BY71"/>
  <c r="BY70"/>
  <c r="BY69"/>
  <c r="BY68"/>
  <c r="BY67"/>
  <c r="BY66"/>
  <c r="BY65"/>
  <c r="BY64"/>
  <c r="BY63"/>
  <c r="BY62"/>
  <c r="BY61"/>
  <c r="BY60"/>
  <c r="BY59"/>
  <c r="BY58"/>
  <c r="BY57"/>
  <c r="BY56"/>
  <c r="BY55"/>
  <c r="BY54"/>
  <c r="BY53"/>
  <c r="BY52"/>
  <c r="BY51"/>
  <c r="BY50"/>
  <c r="BY48"/>
  <c r="BY46"/>
  <c r="BY44"/>
  <c r="BY42"/>
  <c r="BY41"/>
  <c r="BY40"/>
  <c r="BY39"/>
  <c r="BY38"/>
  <c r="BY37"/>
  <c r="BY35"/>
  <c r="BY34"/>
  <c r="BY33"/>
  <c r="BY32"/>
  <c r="BY31"/>
  <c r="BY30"/>
  <c r="BY29"/>
  <c r="BY28"/>
  <c r="BY27"/>
  <c r="BY26"/>
  <c r="BY25"/>
  <c r="BY24"/>
  <c r="BY23"/>
  <c r="BY47"/>
  <c r="BY49"/>
  <c r="BY20"/>
  <c r="BY18"/>
  <c r="BY16"/>
  <c r="BY14"/>
  <c r="BY12"/>
  <c r="BY10"/>
  <c r="BY8"/>
  <c r="BY43"/>
  <c r="BY21"/>
  <c r="BY19"/>
  <c r="BY17"/>
  <c r="BY15"/>
  <c r="BY13"/>
  <c r="BY11"/>
  <c r="BY9"/>
  <c r="BY7"/>
  <c r="BY5"/>
  <c r="BY4"/>
  <c r="BY45"/>
  <c r="BY2"/>
  <c r="BY3"/>
  <c r="BZ1"/>
  <c r="BZ75" l="1"/>
  <c r="BZ74"/>
  <c r="BZ73"/>
  <c r="BZ72"/>
  <c r="BZ71"/>
  <c r="BZ70"/>
  <c r="BZ69"/>
  <c r="BZ68"/>
  <c r="BZ67"/>
  <c r="BZ66"/>
  <c r="BZ65"/>
  <c r="BZ64"/>
  <c r="BZ63"/>
  <c r="BZ62"/>
  <c r="BZ61"/>
  <c r="BZ60"/>
  <c r="BZ59"/>
  <c r="BZ58"/>
  <c r="BZ57"/>
  <c r="BZ56"/>
  <c r="BZ55"/>
  <c r="BZ54"/>
  <c r="BZ53"/>
  <c r="BZ52"/>
  <c r="BZ51"/>
  <c r="BZ50"/>
  <c r="BZ48"/>
  <c r="BZ46"/>
  <c r="BZ44"/>
  <c r="BZ42"/>
  <c r="BZ41"/>
  <c r="BZ40"/>
  <c r="BZ39"/>
  <c r="BZ38"/>
  <c r="BZ37"/>
  <c r="BZ35"/>
  <c r="BZ34"/>
  <c r="BZ33"/>
  <c r="BZ32"/>
  <c r="BZ31"/>
  <c r="BZ30"/>
  <c r="BZ29"/>
  <c r="BZ28"/>
  <c r="BZ27"/>
  <c r="BZ26"/>
  <c r="BZ25"/>
  <c r="BZ49"/>
  <c r="BZ47"/>
  <c r="BZ45"/>
  <c r="BZ43"/>
  <c r="BZ21"/>
  <c r="BZ20"/>
  <c r="BZ19"/>
  <c r="BZ18"/>
  <c r="BZ17"/>
  <c r="BZ16"/>
  <c r="BZ15"/>
  <c r="BZ14"/>
  <c r="BZ13"/>
  <c r="BZ12"/>
  <c r="BZ11"/>
  <c r="BZ10"/>
  <c r="BZ9"/>
  <c r="BZ8"/>
  <c r="BZ7"/>
  <c r="BZ23"/>
  <c r="BZ5"/>
  <c r="BZ4"/>
  <c r="BZ24"/>
  <c r="CA1"/>
  <c r="BZ2"/>
  <c r="BZ3"/>
  <c r="CA75" l="1"/>
  <c r="CA74"/>
  <c r="CA73"/>
  <c r="CA72"/>
  <c r="CA71"/>
  <c r="CA70"/>
  <c r="CA69"/>
  <c r="CA68"/>
  <c r="CA67"/>
  <c r="CA66"/>
  <c r="CA65"/>
  <c r="CA64"/>
  <c r="CA63"/>
  <c r="CA59"/>
  <c r="CA55"/>
  <c r="CA51"/>
  <c r="CA60"/>
  <c r="CA56"/>
  <c r="CA52"/>
  <c r="CA50"/>
  <c r="CA49"/>
  <c r="CA48"/>
  <c r="CA47"/>
  <c r="CA46"/>
  <c r="CA45"/>
  <c r="CA44"/>
  <c r="CA43"/>
  <c r="CA42"/>
  <c r="CA57"/>
  <c r="CA58"/>
  <c r="CA61"/>
  <c r="CA53"/>
  <c r="CA62"/>
  <c r="CA41"/>
  <c r="CA37"/>
  <c r="CA32"/>
  <c r="CA31"/>
  <c r="CA29"/>
  <c r="CA27"/>
  <c r="CA25"/>
  <c r="CA21"/>
  <c r="CA20"/>
  <c r="CA19"/>
  <c r="CA18"/>
  <c r="CA17"/>
  <c r="CA16"/>
  <c r="CA15"/>
  <c r="CA14"/>
  <c r="CA13"/>
  <c r="CA12"/>
  <c r="CA11"/>
  <c r="CA10"/>
  <c r="CA9"/>
  <c r="CA8"/>
  <c r="CA7"/>
  <c r="CA38"/>
  <c r="CA33"/>
  <c r="CA24"/>
  <c r="CA34"/>
  <c r="CA28"/>
  <c r="CA23"/>
  <c r="CA5"/>
  <c r="CA4"/>
  <c r="CA35"/>
  <c r="CA39"/>
  <c r="CA30"/>
  <c r="CA26"/>
  <c r="CA54"/>
  <c r="CA40"/>
  <c r="CA2"/>
  <c r="CA3"/>
  <c r="CB1"/>
  <c r="CB75" l="1"/>
  <c r="CB74"/>
  <c r="CB73"/>
  <c r="CB72"/>
  <c r="CB71"/>
  <c r="CB70"/>
  <c r="CB69"/>
  <c r="CB68"/>
  <c r="CB67"/>
  <c r="CB66"/>
  <c r="CB65"/>
  <c r="CB64"/>
  <c r="CB63"/>
  <c r="CB62"/>
  <c r="CB61"/>
  <c r="CB60"/>
  <c r="CB59"/>
  <c r="CB58"/>
  <c r="CB57"/>
  <c r="CB56"/>
  <c r="CB55"/>
  <c r="CB54"/>
  <c r="CB53"/>
  <c r="CB52"/>
  <c r="CB50"/>
  <c r="CB49"/>
  <c r="CB48"/>
  <c r="CB47"/>
  <c r="CB46"/>
  <c r="CB45"/>
  <c r="CB44"/>
  <c r="CB43"/>
  <c r="CB42"/>
  <c r="CB41"/>
  <c r="CB40"/>
  <c r="CB39"/>
  <c r="CB38"/>
  <c r="CB37"/>
  <c r="CB35"/>
  <c r="CB34"/>
  <c r="CB33"/>
  <c r="CB32"/>
  <c r="CB24"/>
  <c r="CB30"/>
  <c r="CB28"/>
  <c r="CB26"/>
  <c r="CB23"/>
  <c r="CB51"/>
  <c r="CB12"/>
  <c r="CB10"/>
  <c r="CB29"/>
  <c r="CB25"/>
  <c r="CB21"/>
  <c r="CB19"/>
  <c r="CB17"/>
  <c r="CB15"/>
  <c r="CB13"/>
  <c r="CB11"/>
  <c r="CB9"/>
  <c r="CB7"/>
  <c r="CB31"/>
  <c r="CB20"/>
  <c r="CB16"/>
  <c r="CB4"/>
  <c r="CB27"/>
  <c r="CB18"/>
  <c r="CB14"/>
  <c r="CB8"/>
  <c r="CB5"/>
  <c r="CC1"/>
  <c r="CB3"/>
  <c r="CB2"/>
  <c r="CC75" l="1"/>
  <c r="CC74"/>
  <c r="CC73"/>
  <c r="CC72"/>
  <c r="CC71"/>
  <c r="CC70"/>
  <c r="CC69"/>
  <c r="CC68"/>
  <c r="CC67"/>
  <c r="CC66"/>
  <c r="CC65"/>
  <c r="CC64"/>
  <c r="CC63"/>
  <c r="CC62"/>
  <c r="CC61"/>
  <c r="CC60"/>
  <c r="CC59"/>
  <c r="CC58"/>
  <c r="CC57"/>
  <c r="CC56"/>
  <c r="CC55"/>
  <c r="CC54"/>
  <c r="CC53"/>
  <c r="CC52"/>
  <c r="CC51"/>
  <c r="CC49"/>
  <c r="CC47"/>
  <c r="CC45"/>
  <c r="CC43"/>
  <c r="CC41"/>
  <c r="CC40"/>
  <c r="CC39"/>
  <c r="CC38"/>
  <c r="CC37"/>
  <c r="CC35"/>
  <c r="CC34"/>
  <c r="CC33"/>
  <c r="CC32"/>
  <c r="CC31"/>
  <c r="CC30"/>
  <c r="CC29"/>
  <c r="CC28"/>
  <c r="CC27"/>
  <c r="CC26"/>
  <c r="CC25"/>
  <c r="CC24"/>
  <c r="CC23"/>
  <c r="CC48"/>
  <c r="CC50"/>
  <c r="CC42"/>
  <c r="CC44"/>
  <c r="CC21"/>
  <c r="CC19"/>
  <c r="CC17"/>
  <c r="CC15"/>
  <c r="CC13"/>
  <c r="CC11"/>
  <c r="CC9"/>
  <c r="CC7"/>
  <c r="CC46"/>
  <c r="CC20"/>
  <c r="CC18"/>
  <c r="CC16"/>
  <c r="CC14"/>
  <c r="CC12"/>
  <c r="CC10"/>
  <c r="CC8"/>
  <c r="CC5"/>
  <c r="CC4"/>
  <c r="CC2"/>
  <c r="CC3"/>
  <c r="CD1"/>
  <c r="CD75" l="1"/>
  <c r="CD74"/>
  <c r="CD73"/>
  <c r="CD72"/>
  <c r="CD71"/>
  <c r="CD70"/>
  <c r="CD69"/>
  <c r="CD68"/>
  <c r="CD67"/>
  <c r="CD66"/>
  <c r="CD65"/>
  <c r="CD64"/>
  <c r="CD63"/>
  <c r="CD62"/>
  <c r="CD61"/>
  <c r="CD60"/>
  <c r="CD59"/>
  <c r="CD58"/>
  <c r="CD57"/>
  <c r="CD56"/>
  <c r="CD55"/>
  <c r="CD54"/>
  <c r="CD53"/>
  <c r="CD52"/>
  <c r="CD49"/>
  <c r="CD47"/>
  <c r="CD45"/>
  <c r="CD43"/>
  <c r="CD41"/>
  <c r="CD40"/>
  <c r="CD39"/>
  <c r="CD38"/>
  <c r="CD37"/>
  <c r="CD35"/>
  <c r="CD34"/>
  <c r="CD33"/>
  <c r="CD32"/>
  <c r="CD31"/>
  <c r="CD30"/>
  <c r="CD29"/>
  <c r="CD28"/>
  <c r="CD27"/>
  <c r="CD26"/>
  <c r="CD25"/>
  <c r="CD51"/>
  <c r="CD50"/>
  <c r="CD48"/>
  <c r="CD46"/>
  <c r="CD44"/>
  <c r="CD42"/>
  <c r="CD23"/>
  <c r="CD21"/>
  <c r="CD20"/>
  <c r="CD19"/>
  <c r="CD18"/>
  <c r="CD17"/>
  <c r="CD16"/>
  <c r="CD15"/>
  <c r="CD14"/>
  <c r="CD13"/>
  <c r="CD12"/>
  <c r="CD11"/>
  <c r="CD10"/>
  <c r="CD9"/>
  <c r="CD8"/>
  <c r="CD7"/>
  <c r="CD5"/>
  <c r="CD24"/>
  <c r="CD4"/>
  <c r="CE1"/>
  <c r="CD3"/>
  <c r="CD2"/>
  <c r="CE75" l="1"/>
  <c r="CE74"/>
  <c r="CE73"/>
  <c r="CE72"/>
  <c r="CE71"/>
  <c r="CE70"/>
  <c r="CE69"/>
  <c r="CE68"/>
  <c r="CE67"/>
  <c r="CE66"/>
  <c r="CE65"/>
  <c r="CE64"/>
  <c r="CE63"/>
  <c r="CE60"/>
  <c r="CE56"/>
  <c r="CE52"/>
  <c r="CE61"/>
  <c r="CE57"/>
  <c r="CE53"/>
  <c r="CE51"/>
  <c r="CE50"/>
  <c r="CE49"/>
  <c r="CE48"/>
  <c r="CE47"/>
  <c r="CE46"/>
  <c r="CE45"/>
  <c r="CE44"/>
  <c r="CE43"/>
  <c r="CE42"/>
  <c r="CE58"/>
  <c r="CE59"/>
  <c r="CE62"/>
  <c r="CE54"/>
  <c r="CE38"/>
  <c r="CE33"/>
  <c r="CE30"/>
  <c r="CE28"/>
  <c r="CE26"/>
  <c r="CE21"/>
  <c r="CE20"/>
  <c r="CE19"/>
  <c r="CE18"/>
  <c r="CE17"/>
  <c r="CE16"/>
  <c r="CE15"/>
  <c r="CE14"/>
  <c r="CE13"/>
  <c r="CE12"/>
  <c r="CE11"/>
  <c r="CE10"/>
  <c r="CE9"/>
  <c r="CE8"/>
  <c r="CE7"/>
  <c r="CE5"/>
  <c r="CE39"/>
  <c r="CE34"/>
  <c r="CE35"/>
  <c r="CE29"/>
  <c r="CE25"/>
  <c r="CE24"/>
  <c r="CE4"/>
  <c r="CE32"/>
  <c r="CE37"/>
  <c r="CE23"/>
  <c r="CE55"/>
  <c r="CE40"/>
  <c r="CE31"/>
  <c r="CE27"/>
  <c r="CE41"/>
  <c r="CE2"/>
  <c r="CE3"/>
  <c r="CF1"/>
  <c r="CF75" l="1"/>
  <c r="CF74"/>
  <c r="CF73"/>
  <c r="CF72"/>
  <c r="CF71"/>
  <c r="CF70"/>
  <c r="CF69"/>
  <c r="CF68"/>
  <c r="CF67"/>
  <c r="CF66"/>
  <c r="CF65"/>
  <c r="CF64"/>
  <c r="CF63"/>
  <c r="CF62"/>
  <c r="CF61"/>
  <c r="CF60"/>
  <c r="CF59"/>
  <c r="CF58"/>
  <c r="CF57"/>
  <c r="CF56"/>
  <c r="CF55"/>
  <c r="CF54"/>
  <c r="CF53"/>
  <c r="CF52"/>
  <c r="CF51"/>
  <c r="CF50"/>
  <c r="CF49"/>
  <c r="CF48"/>
  <c r="CF47"/>
  <c r="CF46"/>
  <c r="CF45"/>
  <c r="CF44"/>
  <c r="CF43"/>
  <c r="CF42"/>
  <c r="CF41"/>
  <c r="CF40"/>
  <c r="CF39"/>
  <c r="CF38"/>
  <c r="CF37"/>
  <c r="CF35"/>
  <c r="CF34"/>
  <c r="CF33"/>
  <c r="CF32"/>
  <c r="CF31"/>
  <c r="CF29"/>
  <c r="CF27"/>
  <c r="CF25"/>
  <c r="CF24"/>
  <c r="CF15"/>
  <c r="CF9"/>
  <c r="CF4"/>
  <c r="CF30"/>
  <c r="CF26"/>
  <c r="CF20"/>
  <c r="CF18"/>
  <c r="CF16"/>
  <c r="CF14"/>
  <c r="CF12"/>
  <c r="CF10"/>
  <c r="CF8"/>
  <c r="CF5"/>
  <c r="CF28"/>
  <c r="CF19"/>
  <c r="CF11"/>
  <c r="CF7"/>
  <c r="CF23"/>
  <c r="CF21"/>
  <c r="CF17"/>
  <c r="CF13"/>
  <c r="CG1"/>
  <c r="CF2"/>
  <c r="CF3"/>
  <c r="CG75" l="1"/>
  <c r="CG74"/>
  <c r="CG73"/>
  <c r="CG72"/>
  <c r="CG71"/>
  <c r="CG70"/>
  <c r="CG69"/>
  <c r="CG68"/>
  <c r="CG67"/>
  <c r="CG66"/>
  <c r="CG65"/>
  <c r="CG64"/>
  <c r="CG63"/>
  <c r="CG62"/>
  <c r="CG61"/>
  <c r="CG60"/>
  <c r="CG59"/>
  <c r="CG58"/>
  <c r="CG57"/>
  <c r="CG56"/>
  <c r="CG55"/>
  <c r="CG54"/>
  <c r="CG53"/>
  <c r="CG52"/>
  <c r="CG51"/>
  <c r="CG50"/>
  <c r="CG48"/>
  <c r="CG46"/>
  <c r="CG44"/>
  <c r="CG42"/>
  <c r="CG41"/>
  <c r="CG40"/>
  <c r="CG39"/>
  <c r="CG38"/>
  <c r="CG37"/>
  <c r="CG35"/>
  <c r="CG34"/>
  <c r="CG33"/>
  <c r="CG32"/>
  <c r="CG31"/>
  <c r="CG30"/>
  <c r="CG29"/>
  <c r="CG28"/>
  <c r="CG27"/>
  <c r="CG26"/>
  <c r="CG25"/>
  <c r="CG24"/>
  <c r="CG23"/>
  <c r="CG49"/>
  <c r="CG43"/>
  <c r="CG20"/>
  <c r="CG18"/>
  <c r="CG16"/>
  <c r="CG14"/>
  <c r="CG12"/>
  <c r="CG10"/>
  <c r="CG8"/>
  <c r="CG5"/>
  <c r="CG45"/>
  <c r="CG21"/>
  <c r="CG19"/>
  <c r="CG17"/>
  <c r="CG15"/>
  <c r="CG13"/>
  <c r="CG11"/>
  <c r="CG9"/>
  <c r="CG7"/>
  <c r="CG4"/>
  <c r="CG47"/>
  <c r="CG2"/>
  <c r="CG3"/>
  <c r="CH1"/>
  <c r="CH75" l="1"/>
  <c r="CH74"/>
  <c r="CH73"/>
  <c r="CH72"/>
  <c r="CH71"/>
  <c r="CH70"/>
  <c r="CH69"/>
  <c r="CH68"/>
  <c r="CH67"/>
  <c r="CH66"/>
  <c r="CH65"/>
  <c r="CH64"/>
  <c r="CH63"/>
  <c r="CH62"/>
  <c r="CH61"/>
  <c r="CH60"/>
  <c r="CH59"/>
  <c r="CH58"/>
  <c r="CH57"/>
  <c r="CH56"/>
  <c r="CH55"/>
  <c r="CH54"/>
  <c r="CH53"/>
  <c r="CH52"/>
  <c r="CH51"/>
  <c r="CH50"/>
  <c r="CH48"/>
  <c r="CH46"/>
  <c r="CH44"/>
  <c r="CH42"/>
  <c r="CH41"/>
  <c r="CH40"/>
  <c r="CH39"/>
  <c r="CH38"/>
  <c r="CH37"/>
  <c r="CH35"/>
  <c r="CH34"/>
  <c r="CH33"/>
  <c r="CH32"/>
  <c r="CH31"/>
  <c r="CH30"/>
  <c r="CH29"/>
  <c r="CH28"/>
  <c r="CH27"/>
  <c r="CH26"/>
  <c r="CH25"/>
  <c r="CH49"/>
  <c r="CH47"/>
  <c r="CH45"/>
  <c r="CH43"/>
  <c r="CH24"/>
  <c r="CH23"/>
  <c r="CH21"/>
  <c r="CH20"/>
  <c r="CH19"/>
  <c r="CH18"/>
  <c r="CH17"/>
  <c r="CH16"/>
  <c r="CH15"/>
  <c r="CH14"/>
  <c r="CH13"/>
  <c r="CH12"/>
  <c r="CH11"/>
  <c r="CH10"/>
  <c r="CH9"/>
  <c r="CH8"/>
  <c r="CH7"/>
  <c r="CH5"/>
  <c r="CH4"/>
  <c r="CI1"/>
  <c r="CH3"/>
  <c r="CH2"/>
  <c r="CI75" l="1"/>
  <c r="CI74"/>
  <c r="CI73"/>
  <c r="CI72"/>
  <c r="CI71"/>
  <c r="CI70"/>
  <c r="CI69"/>
  <c r="CI68"/>
  <c r="CI67"/>
  <c r="CI66"/>
  <c r="CI65"/>
  <c r="CI64"/>
  <c r="CI63"/>
  <c r="CI61"/>
  <c r="CI57"/>
  <c r="CI53"/>
  <c r="CI62"/>
  <c r="CI58"/>
  <c r="CI54"/>
  <c r="CI50"/>
  <c r="CI49"/>
  <c r="CI48"/>
  <c r="CI47"/>
  <c r="CI46"/>
  <c r="CI45"/>
  <c r="CI44"/>
  <c r="CI43"/>
  <c r="CI42"/>
  <c r="CI59"/>
  <c r="CI60"/>
  <c r="CI52"/>
  <c r="CI51"/>
  <c r="CI55"/>
  <c r="CI39"/>
  <c r="CI34"/>
  <c r="CI29"/>
  <c r="CI27"/>
  <c r="CI25"/>
  <c r="CI23"/>
  <c r="CI21"/>
  <c r="CI20"/>
  <c r="CI19"/>
  <c r="CI18"/>
  <c r="CI17"/>
  <c r="CI16"/>
  <c r="CI15"/>
  <c r="CI14"/>
  <c r="CI13"/>
  <c r="CI12"/>
  <c r="CI11"/>
  <c r="CI10"/>
  <c r="CI9"/>
  <c r="CI8"/>
  <c r="CI7"/>
  <c r="CI5"/>
  <c r="CI56"/>
  <c r="CI40"/>
  <c r="CI35"/>
  <c r="CI31"/>
  <c r="CI37"/>
  <c r="CI30"/>
  <c r="CI26"/>
  <c r="CI4"/>
  <c r="CI24"/>
  <c r="CI38"/>
  <c r="CI41"/>
  <c r="CI32"/>
  <c r="CI28"/>
  <c r="CI33"/>
  <c r="CI2"/>
  <c r="CI3"/>
  <c r="CJ1"/>
  <c r="CJ75" l="1"/>
  <c r="CJ74"/>
  <c r="CJ73"/>
  <c r="CJ72"/>
  <c r="CJ71"/>
  <c r="CJ70"/>
  <c r="CJ69"/>
  <c r="CJ68"/>
  <c r="CJ67"/>
  <c r="CJ66"/>
  <c r="CJ65"/>
  <c r="CJ64"/>
  <c r="CJ63"/>
  <c r="CJ62"/>
  <c r="CJ61"/>
  <c r="CJ60"/>
  <c r="CJ59"/>
  <c r="CJ58"/>
  <c r="CJ57"/>
  <c r="CJ56"/>
  <c r="CJ55"/>
  <c r="CJ54"/>
  <c r="CJ53"/>
  <c r="CJ52"/>
  <c r="CJ50"/>
  <c r="CJ49"/>
  <c r="CJ48"/>
  <c r="CJ47"/>
  <c r="CJ46"/>
  <c r="CJ45"/>
  <c r="CJ44"/>
  <c r="CJ43"/>
  <c r="CJ42"/>
  <c r="CJ51"/>
  <c r="CJ41"/>
  <c r="CJ40"/>
  <c r="CJ39"/>
  <c r="CJ38"/>
  <c r="CJ37"/>
  <c r="CJ35"/>
  <c r="CJ34"/>
  <c r="CJ33"/>
  <c r="CJ32"/>
  <c r="CJ31"/>
  <c r="CJ30"/>
  <c r="CJ28"/>
  <c r="CJ26"/>
  <c r="CJ16"/>
  <c r="CJ27"/>
  <c r="CJ23"/>
  <c r="CJ21"/>
  <c r="CJ19"/>
  <c r="CJ17"/>
  <c r="CJ15"/>
  <c r="CJ13"/>
  <c r="CJ11"/>
  <c r="CJ9"/>
  <c r="CJ7"/>
  <c r="CJ18"/>
  <c r="CJ14"/>
  <c r="CJ12"/>
  <c r="CJ10"/>
  <c r="CJ8"/>
  <c r="CJ5"/>
  <c r="CJ24"/>
  <c r="CJ29"/>
  <c r="CJ25"/>
  <c r="CJ20"/>
  <c r="CJ4"/>
  <c r="CK1"/>
  <c r="CJ2"/>
  <c r="CJ3"/>
  <c r="CK75" l="1"/>
  <c r="CK74"/>
  <c r="CK73"/>
  <c r="CK72"/>
  <c r="CK71"/>
  <c r="CK70"/>
  <c r="CK69"/>
  <c r="CK68"/>
  <c r="CK67"/>
  <c r="CK66"/>
  <c r="CK65"/>
  <c r="CK64"/>
  <c r="CK63"/>
  <c r="CK62"/>
  <c r="CK61"/>
  <c r="CK60"/>
  <c r="CK59"/>
  <c r="CK58"/>
  <c r="CK57"/>
  <c r="CK56"/>
  <c r="CK55"/>
  <c r="CK54"/>
  <c r="CK53"/>
  <c r="CK52"/>
  <c r="CK51"/>
  <c r="CK49"/>
  <c r="CK47"/>
  <c r="CK45"/>
  <c r="CK43"/>
  <c r="CK41"/>
  <c r="CK40"/>
  <c r="CK39"/>
  <c r="CK38"/>
  <c r="CK37"/>
  <c r="CK35"/>
  <c r="CK34"/>
  <c r="CK33"/>
  <c r="CK32"/>
  <c r="CK31"/>
  <c r="CK30"/>
  <c r="CK29"/>
  <c r="CK28"/>
  <c r="CK27"/>
  <c r="CK26"/>
  <c r="CK25"/>
  <c r="CK24"/>
  <c r="CK23"/>
  <c r="CK50"/>
  <c r="CK42"/>
  <c r="CK44"/>
  <c r="CK46"/>
  <c r="CK21"/>
  <c r="CK19"/>
  <c r="CK17"/>
  <c r="CK15"/>
  <c r="CK13"/>
  <c r="CK11"/>
  <c r="CK9"/>
  <c r="CK7"/>
  <c r="CK48"/>
  <c r="CK20"/>
  <c r="CK18"/>
  <c r="CK16"/>
  <c r="CK14"/>
  <c r="CK12"/>
  <c r="CK10"/>
  <c r="CK8"/>
  <c r="CK5"/>
  <c r="CK4"/>
  <c r="CK2"/>
  <c r="CK3"/>
  <c r="CL1"/>
  <c r="CL75" l="1"/>
  <c r="CN75" s="1"/>
  <c r="CP75" s="1"/>
  <c r="CL74"/>
  <c r="CN74" s="1"/>
  <c r="CP74" s="1"/>
  <c r="CL73"/>
  <c r="CN73" s="1"/>
  <c r="CP73" s="1"/>
  <c r="CL72"/>
  <c r="CN72" s="1"/>
  <c r="CP72" s="1"/>
  <c r="CL71"/>
  <c r="CN71" s="1"/>
  <c r="CP71" s="1"/>
  <c r="CL70"/>
  <c r="CL69"/>
  <c r="CL68"/>
  <c r="CL67"/>
  <c r="CL66"/>
  <c r="CL65"/>
  <c r="CL64"/>
  <c r="CL63"/>
  <c r="CL62"/>
  <c r="CL61"/>
  <c r="CL60"/>
  <c r="CL59"/>
  <c r="CL58"/>
  <c r="CL57"/>
  <c r="CL56"/>
  <c r="CL55"/>
  <c r="CL54"/>
  <c r="CL53"/>
  <c r="CL52"/>
  <c r="CL51"/>
  <c r="CL49"/>
  <c r="CL47"/>
  <c r="CL45"/>
  <c r="CL43"/>
  <c r="CL41"/>
  <c r="CL40"/>
  <c r="CL39"/>
  <c r="CL38"/>
  <c r="CL37"/>
  <c r="CL35"/>
  <c r="CL34"/>
  <c r="CL33"/>
  <c r="CL32"/>
  <c r="CL31"/>
  <c r="CL30"/>
  <c r="CL29"/>
  <c r="CL28"/>
  <c r="CL27"/>
  <c r="CL26"/>
  <c r="CL25"/>
  <c r="CL50"/>
  <c r="CL48"/>
  <c r="CL46"/>
  <c r="CL44"/>
  <c r="CL42"/>
  <c r="CL24"/>
  <c r="CL21"/>
  <c r="CL20"/>
  <c r="CL19"/>
  <c r="CL18"/>
  <c r="CL17"/>
  <c r="CL16"/>
  <c r="CL15"/>
  <c r="CL14"/>
  <c r="CL13"/>
  <c r="CL12"/>
  <c r="CL11"/>
  <c r="CL10"/>
  <c r="CL9"/>
  <c r="CL8"/>
  <c r="CL7"/>
  <c r="CL5"/>
  <c r="CL23"/>
  <c r="CL4"/>
  <c r="CL3"/>
  <c r="CL2"/>
  <c r="DL4" l="1"/>
  <c r="F14" i="4" s="1"/>
  <c r="DI4" i="3"/>
  <c r="C14" i="4" s="1"/>
  <c r="DK4" i="3"/>
  <c r="E14" i="4" s="1"/>
  <c r="DM4" i="3"/>
  <c r="G14" i="4" s="1"/>
  <c r="DN4" i="3"/>
  <c r="H14" i="4" s="1"/>
  <c r="DJ4" i="3"/>
  <c r="D14" i="4" s="1"/>
  <c r="DW23" i="3"/>
  <c r="D27" i="4" s="1"/>
  <c r="DY23" i="3"/>
  <c r="F27" i="4" s="1"/>
  <c r="DV23" i="3"/>
  <c r="C27" i="4" s="1"/>
  <c r="DZ23" i="3"/>
  <c r="G27" i="4" s="1"/>
  <c r="DX23" i="3"/>
  <c r="E27" i="4" s="1"/>
  <c r="CO13" i="3"/>
  <c r="CN13"/>
  <c r="DY26"/>
  <c r="F33" i="4" s="1"/>
  <c r="DV26" i="3"/>
  <c r="C33" i="4" s="1"/>
  <c r="DZ26" i="3"/>
  <c r="G33" i="4" s="1"/>
  <c r="DX26" i="3"/>
  <c r="E33" i="4" s="1"/>
  <c r="DW26" i="3"/>
  <c r="D33" i="4" s="1"/>
  <c r="CN34" i="3"/>
  <c r="CO34"/>
  <c r="E59" i="4"/>
  <c r="I59"/>
  <c r="F59"/>
  <c r="C59"/>
  <c r="J59"/>
  <c r="G59"/>
  <c r="H59"/>
  <c r="D59"/>
  <c r="E75"/>
  <c r="C75"/>
  <c r="F75"/>
  <c r="D75"/>
  <c r="DP5" i="3"/>
  <c r="C18" i="4" s="1"/>
  <c r="DS5" i="3"/>
  <c r="F18" i="4" s="1"/>
  <c r="DQ5" i="3"/>
  <c r="D18" i="4" s="1"/>
  <c r="DT5" i="3"/>
  <c r="G18" i="4" s="1"/>
  <c r="DR5" i="3"/>
  <c r="E18" i="4" s="1"/>
  <c r="DX24" i="3"/>
  <c r="E29" i="4" s="1"/>
  <c r="DV24" i="3"/>
  <c r="C29" i="4" s="1"/>
  <c r="DW24" i="3"/>
  <c r="D29" i="4" s="1"/>
  <c r="DY24" i="3"/>
  <c r="F29" i="4" s="1"/>
  <c r="DZ24" i="3"/>
  <c r="G29" i="4" s="1"/>
  <c r="DW27" i="3"/>
  <c r="D35" i="4" s="1"/>
  <c r="DX27" i="3"/>
  <c r="E35" i="4" s="1"/>
  <c r="DV27" i="3"/>
  <c r="C35" i="4" s="1"/>
  <c r="DY27" i="3"/>
  <c r="F35" i="4" s="1"/>
  <c r="DZ27" i="3"/>
  <c r="G35" i="4" s="1"/>
  <c r="CO31" i="3"/>
  <c r="CN31"/>
  <c r="C63" i="4"/>
  <c r="D63"/>
  <c r="E63"/>
  <c r="CY2" i="3"/>
  <c r="G6" i="4" s="1"/>
  <c r="CV2" i="3"/>
  <c r="D6" i="4" s="1"/>
  <c r="CW2" i="3"/>
  <c r="E6" i="4" s="1"/>
  <c r="CX2" i="3"/>
  <c r="F6" i="4" s="1"/>
  <c r="CZ2" i="3"/>
  <c r="H6" i="4" s="1"/>
  <c r="CU2" i="3"/>
  <c r="C6" i="4" s="1"/>
  <c r="DC3" i="3"/>
  <c r="D10" i="4" s="1"/>
  <c r="DE3" i="3"/>
  <c r="F10" i="4" s="1"/>
  <c r="DG3" i="3"/>
  <c r="H10" i="4" s="1"/>
  <c r="DD3" i="3"/>
  <c r="E10" i="4" s="1"/>
  <c r="DF3" i="3"/>
  <c r="G10" i="4" s="1"/>
  <c r="DB3" i="3"/>
  <c r="C10" i="4" s="1"/>
  <c r="DV28" i="3"/>
  <c r="C37" i="4" s="1"/>
  <c r="DX28" i="3"/>
  <c r="E37" i="4" s="1"/>
  <c r="DW28" i="3"/>
  <c r="D37" i="4" s="1"/>
  <c r="DY28" i="3"/>
  <c r="F37" i="4" s="1"/>
  <c r="DZ28" i="3"/>
  <c r="G37" i="4" s="1"/>
  <c r="F67"/>
  <c r="C67"/>
  <c r="D67"/>
  <c r="E67"/>
  <c r="G67"/>
  <c r="H67"/>
  <c r="DX25" i="3"/>
  <c r="E31" i="4" s="1"/>
  <c r="DY25" i="3"/>
  <c r="F31" i="4" s="1"/>
  <c r="DV25" i="3"/>
  <c r="C31" i="4" s="1"/>
  <c r="DW25" i="3"/>
  <c r="D31" i="4" s="1"/>
  <c r="DZ25" i="3"/>
  <c r="G31" i="4" s="1"/>
  <c r="DY29" i="3"/>
  <c r="F39" i="4" s="1"/>
  <c r="DX29" i="3"/>
  <c r="E39" i="4" s="1"/>
  <c r="DW29" i="3"/>
  <c r="D39" i="4" s="1"/>
  <c r="DV29" i="3"/>
  <c r="C39" i="4" s="1"/>
  <c r="L39" s="1"/>
  <c r="C40" s="1"/>
  <c r="DZ29" i="3"/>
  <c r="G39" i="4" s="1"/>
  <c r="CN33" i="3"/>
  <c r="CO33"/>
  <c r="E55" i="4"/>
  <c r="D55"/>
  <c r="C55"/>
  <c r="CO59" i="3"/>
  <c r="CN59"/>
  <c r="CO67"/>
  <c r="CN67"/>
  <c r="AB91" i="1"/>
  <c r="AA91"/>
  <c r="Z91"/>
  <c r="Y91"/>
  <c r="X91"/>
  <c r="W91"/>
  <c r="V91"/>
  <c r="AB90"/>
  <c r="AA90"/>
  <c r="Z90"/>
  <c r="Y90"/>
  <c r="X90"/>
  <c r="W90"/>
  <c r="V90"/>
  <c r="AB89"/>
  <c r="AA89"/>
  <c r="Z89"/>
  <c r="Y89"/>
  <c r="X89"/>
  <c r="W89"/>
  <c r="V89"/>
  <c r="AB88"/>
  <c r="AA88"/>
  <c r="Z88"/>
  <c r="Y88"/>
  <c r="X88"/>
  <c r="W88"/>
  <c r="V88"/>
  <c r="AB87"/>
  <c r="AA87"/>
  <c r="Z87"/>
  <c r="Y87"/>
  <c r="X87"/>
  <c r="W87"/>
  <c r="V87"/>
  <c r="AB86"/>
  <c r="AA86"/>
  <c r="Z86"/>
  <c r="Y86"/>
  <c r="X86"/>
  <c r="W86"/>
  <c r="V86"/>
  <c r="AB85"/>
  <c r="AA85"/>
  <c r="Z85"/>
  <c r="Y85"/>
  <c r="X85"/>
  <c r="W85"/>
  <c r="V85"/>
  <c r="AB84"/>
  <c r="AA84"/>
  <c r="Z84"/>
  <c r="Y84"/>
  <c r="X84"/>
  <c r="W84"/>
  <c r="V84"/>
  <c r="AB83"/>
  <c r="AA83"/>
  <c r="Z83"/>
  <c r="Y83"/>
  <c r="X83"/>
  <c r="W83"/>
  <c r="V83"/>
  <c r="AB82"/>
  <c r="AA82"/>
  <c r="Z82"/>
  <c r="Y82"/>
  <c r="X82"/>
  <c r="W82"/>
  <c r="V82"/>
  <c r="AB81"/>
  <c r="AA81"/>
  <c r="Z81"/>
  <c r="Y81"/>
  <c r="X81"/>
  <c r="W81"/>
  <c r="V81"/>
  <c r="AB80"/>
  <c r="AA80"/>
  <c r="Z80"/>
  <c r="Y80"/>
  <c r="X80"/>
  <c r="W80"/>
  <c r="V80"/>
  <c r="AB79"/>
  <c r="AA79"/>
  <c r="Z79"/>
  <c r="Y79"/>
  <c r="X79"/>
  <c r="W79"/>
  <c r="V79"/>
  <c r="AB78"/>
  <c r="AA78"/>
  <c r="Z78"/>
  <c r="Y78"/>
  <c r="X78"/>
  <c r="W78"/>
  <c r="V78"/>
  <c r="AB77"/>
  <c r="AA77"/>
  <c r="Z77"/>
  <c r="Y77"/>
  <c r="X77"/>
  <c r="W77"/>
  <c r="V77"/>
  <c r="AB76"/>
  <c r="AA76"/>
  <c r="Z76"/>
  <c r="Y76"/>
  <c r="X76"/>
  <c r="W76"/>
  <c r="V76"/>
  <c r="AB75"/>
  <c r="AA75"/>
  <c r="Z75"/>
  <c r="Y75"/>
  <c r="X75"/>
  <c r="W75"/>
  <c r="V75"/>
  <c r="AB74"/>
  <c r="AA74"/>
  <c r="Z74"/>
  <c r="Y74"/>
  <c r="X74"/>
  <c r="W74"/>
  <c r="V74"/>
  <c r="AB73"/>
  <c r="AA73"/>
  <c r="Z73"/>
  <c r="Y73"/>
  <c r="X73"/>
  <c r="W73"/>
  <c r="V73"/>
  <c r="AB72"/>
  <c r="AA72"/>
  <c r="Z72"/>
  <c r="Y72"/>
  <c r="X72"/>
  <c r="W72"/>
  <c r="V72"/>
  <c r="AB71"/>
  <c r="AA71"/>
  <c r="Z71"/>
  <c r="Y71"/>
  <c r="X71"/>
  <c r="W71"/>
  <c r="V71"/>
  <c r="AB70"/>
  <c r="AA70"/>
  <c r="Z70"/>
  <c r="Y70"/>
  <c r="X70"/>
  <c r="W70"/>
  <c r="V70"/>
  <c r="AB69"/>
  <c r="AA69"/>
  <c r="Z69"/>
  <c r="Y69"/>
  <c r="X69"/>
  <c r="W69"/>
  <c r="V69"/>
  <c r="AB68"/>
  <c r="AA68"/>
  <c r="Z68"/>
  <c r="Y68"/>
  <c r="X68"/>
  <c r="W68"/>
  <c r="V68"/>
  <c r="AB67"/>
  <c r="AA67"/>
  <c r="Z67"/>
  <c r="Y67"/>
  <c r="X67"/>
  <c r="W67"/>
  <c r="V67"/>
  <c r="AB66"/>
  <c r="AA66"/>
  <c r="Z66"/>
  <c r="Y66"/>
  <c r="X66"/>
  <c r="W66"/>
  <c r="V66"/>
  <c r="AB65"/>
  <c r="AA65"/>
  <c r="Z65"/>
  <c r="Y65"/>
  <c r="X65"/>
  <c r="W65"/>
  <c r="V65"/>
  <c r="AB64"/>
  <c r="AA64"/>
  <c r="Z64"/>
  <c r="Y64"/>
  <c r="X64"/>
  <c r="W64"/>
  <c r="V64"/>
  <c r="AB63"/>
  <c r="AA63"/>
  <c r="Z63"/>
  <c r="Y63"/>
  <c r="X63"/>
  <c r="W63"/>
  <c r="V63"/>
  <c r="AB62"/>
  <c r="AA62"/>
  <c r="Z62"/>
  <c r="Y62"/>
  <c r="X62"/>
  <c r="W62"/>
  <c r="V62"/>
  <c r="AB61"/>
  <c r="AA61"/>
  <c r="Z61"/>
  <c r="Y61"/>
  <c r="X61"/>
  <c r="W61"/>
  <c r="V61"/>
  <c r="AB60"/>
  <c r="AA60"/>
  <c r="Z60"/>
  <c r="Y60"/>
  <c r="X60"/>
  <c r="W60"/>
  <c r="V60"/>
  <c r="AB59"/>
  <c r="AA59"/>
  <c r="Z59"/>
  <c r="Y59"/>
  <c r="X59"/>
  <c r="W59"/>
  <c r="V59"/>
  <c r="AB58"/>
  <c r="AA58"/>
  <c r="Z58"/>
  <c r="Y58"/>
  <c r="X58"/>
  <c r="W58"/>
  <c r="V58"/>
  <c r="AB57"/>
  <c r="AA57"/>
  <c r="Z57"/>
  <c r="Y57"/>
  <c r="X57"/>
  <c r="W57"/>
  <c r="V57"/>
  <c r="AB56"/>
  <c r="AA56"/>
  <c r="Z56"/>
  <c r="Y56"/>
  <c r="X56"/>
  <c r="W56"/>
  <c r="V56"/>
  <c r="AB55"/>
  <c r="AA55"/>
  <c r="Z55"/>
  <c r="Y55"/>
  <c r="X55"/>
  <c r="W55"/>
  <c r="V55"/>
  <c r="AB54"/>
  <c r="AA54"/>
  <c r="Z54"/>
  <c r="Y54"/>
  <c r="X54"/>
  <c r="W54"/>
  <c r="V54"/>
  <c r="AB53"/>
  <c r="AA53"/>
  <c r="Z53"/>
  <c r="Y53"/>
  <c r="X53"/>
  <c r="W53"/>
  <c r="V53"/>
  <c r="AB52"/>
  <c r="AA52"/>
  <c r="Z52"/>
  <c r="Y52"/>
  <c r="X52"/>
  <c r="W52"/>
  <c r="V52"/>
  <c r="AB51"/>
  <c r="AA51"/>
  <c r="Z51"/>
  <c r="Y51"/>
  <c r="X51"/>
  <c r="W51"/>
  <c r="V51"/>
  <c r="AB50"/>
  <c r="AA50"/>
  <c r="Z50"/>
  <c r="Y50"/>
  <c r="X50"/>
  <c r="W50"/>
  <c r="V50"/>
  <c r="AB49"/>
  <c r="AA49"/>
  <c r="Z49"/>
  <c r="Y49"/>
  <c r="X49"/>
  <c r="W49"/>
  <c r="V49"/>
  <c r="AB48"/>
  <c r="AA48"/>
  <c r="Z48"/>
  <c r="Y48"/>
  <c r="X48"/>
  <c r="W48"/>
  <c r="V48"/>
  <c r="AB47"/>
  <c r="AA47"/>
  <c r="Z47"/>
  <c r="Y47"/>
  <c r="X47"/>
  <c r="W47"/>
  <c r="V47"/>
  <c r="AB46"/>
  <c r="AA46"/>
  <c r="Z46"/>
  <c r="Y46"/>
  <c r="X46"/>
  <c r="W46"/>
  <c r="V46"/>
  <c r="AB45"/>
  <c r="AA45"/>
  <c r="Z45"/>
  <c r="Y45"/>
  <c r="X45"/>
  <c r="W45"/>
  <c r="V45"/>
  <c r="AB44"/>
  <c r="AA44"/>
  <c r="Z44"/>
  <c r="Y44"/>
  <c r="X44"/>
  <c r="W44"/>
  <c r="V44"/>
  <c r="AB43"/>
  <c r="AA43"/>
  <c r="Z43"/>
  <c r="Y43"/>
  <c r="X43"/>
  <c r="W43"/>
  <c r="V43"/>
  <c r="AB42"/>
  <c r="AA42"/>
  <c r="Z42"/>
  <c r="Y42"/>
  <c r="X42"/>
  <c r="W42"/>
  <c r="V42"/>
  <c r="AB41"/>
  <c r="AA41"/>
  <c r="Z41"/>
  <c r="Y41"/>
  <c r="X41"/>
  <c r="W41"/>
  <c r="V41"/>
  <c r="AB40"/>
  <c r="AA40"/>
  <c r="Z40"/>
  <c r="Y40"/>
  <c r="X40"/>
  <c r="W40"/>
  <c r="V40"/>
  <c r="AB39"/>
  <c r="AA39"/>
  <c r="Z39"/>
  <c r="Y39"/>
  <c r="X39"/>
  <c r="W39"/>
  <c r="V39"/>
  <c r="AB38"/>
  <c r="AA38"/>
  <c r="Z38"/>
  <c r="Y38"/>
  <c r="X38"/>
  <c r="W38"/>
  <c r="V38"/>
  <c r="AB37"/>
  <c r="AA37"/>
  <c r="Z37"/>
  <c r="Y37"/>
  <c r="X37"/>
  <c r="W37"/>
  <c r="V37"/>
  <c r="AB36"/>
  <c r="AA36"/>
  <c r="Z36"/>
  <c r="Y36"/>
  <c r="X36"/>
  <c r="W36"/>
  <c r="V36"/>
  <c r="AB35"/>
  <c r="AA35"/>
  <c r="Z35"/>
  <c r="Y35"/>
  <c r="X35"/>
  <c r="W35"/>
  <c r="V35"/>
  <c r="AB34"/>
  <c r="AA34"/>
  <c r="Z34"/>
  <c r="Y34"/>
  <c r="X34"/>
  <c r="W34"/>
  <c r="V34"/>
  <c r="AB33"/>
  <c r="AA33"/>
  <c r="Z33"/>
  <c r="Y33"/>
  <c r="X33"/>
  <c r="W33"/>
  <c r="V33"/>
  <c r="AB32"/>
  <c r="AA32"/>
  <c r="Z32"/>
  <c r="Y32"/>
  <c r="X32"/>
  <c r="W32"/>
  <c r="V32"/>
  <c r="AB31"/>
  <c r="AA31"/>
  <c r="Z31"/>
  <c r="Y31"/>
  <c r="X31"/>
  <c r="W31"/>
  <c r="V31"/>
  <c r="AB30"/>
  <c r="AA30"/>
  <c r="Z30"/>
  <c r="Y30"/>
  <c r="X30"/>
  <c r="W30"/>
  <c r="V30"/>
  <c r="AB29"/>
  <c r="AA29"/>
  <c r="Z29"/>
  <c r="Y29"/>
  <c r="X29"/>
  <c r="W29"/>
  <c r="V29"/>
  <c r="AB28"/>
  <c r="AA28"/>
  <c r="Z28"/>
  <c r="Y28"/>
  <c r="X28"/>
  <c r="W28"/>
  <c r="V28"/>
  <c r="AB27"/>
  <c r="AA27"/>
  <c r="Z27"/>
  <c r="Y27"/>
  <c r="X27"/>
  <c r="W27"/>
  <c r="V27"/>
  <c r="AB26"/>
  <c r="AA26"/>
  <c r="Z26"/>
  <c r="Y26"/>
  <c r="X26"/>
  <c r="W26"/>
  <c r="V26"/>
  <c r="AB25"/>
  <c r="AA25"/>
  <c r="Z25"/>
  <c r="Y25"/>
  <c r="X25"/>
  <c r="W25"/>
  <c r="V25"/>
  <c r="AB24"/>
  <c r="AA24"/>
  <c r="Z24"/>
  <c r="Y24"/>
  <c r="X24"/>
  <c r="W24"/>
  <c r="V24"/>
  <c r="AB23"/>
  <c r="AA23"/>
  <c r="Z23"/>
  <c r="Y23"/>
  <c r="X23"/>
  <c r="W23"/>
  <c r="V23"/>
  <c r="AB22"/>
  <c r="AA22"/>
  <c r="Z22"/>
  <c r="Y22"/>
  <c r="X22"/>
  <c r="W22"/>
  <c r="V22"/>
  <c r="AB21"/>
  <c r="AA21"/>
  <c r="Z21"/>
  <c r="Y21"/>
  <c r="X21"/>
  <c r="W21"/>
  <c r="V21"/>
  <c r="AB20"/>
  <c r="AA20"/>
  <c r="Z20"/>
  <c r="Y20"/>
  <c r="X20"/>
  <c r="W20"/>
  <c r="V20"/>
  <c r="AB19"/>
  <c r="AA19"/>
  <c r="Z19"/>
  <c r="Y19"/>
  <c r="X19"/>
  <c r="W19"/>
  <c r="V19"/>
  <c r="AB18"/>
  <c r="AA18"/>
  <c r="Z18"/>
  <c r="Y18"/>
  <c r="X18"/>
  <c r="W18"/>
  <c r="V18"/>
  <c r="AB17"/>
  <c r="AA17"/>
  <c r="Z17"/>
  <c r="Y17"/>
  <c r="X17"/>
  <c r="W17"/>
  <c r="V17"/>
  <c r="AB16"/>
  <c r="AA16"/>
  <c r="Z16"/>
  <c r="Y16"/>
  <c r="X16"/>
  <c r="W16"/>
  <c r="V16"/>
  <c r="AB14"/>
  <c r="AA14"/>
  <c r="Z14"/>
  <c r="Y14"/>
  <c r="X14"/>
  <c r="W14"/>
  <c r="V14"/>
  <c r="AB13"/>
  <c r="AA13"/>
  <c r="Z13"/>
  <c r="Y13"/>
  <c r="X13"/>
  <c r="W13"/>
  <c r="V13"/>
  <c r="AB12"/>
  <c r="AA12"/>
  <c r="Z12"/>
  <c r="Y12"/>
  <c r="X12"/>
  <c r="W12"/>
  <c r="V12"/>
  <c r="AB11"/>
  <c r="AA11"/>
  <c r="Z11"/>
  <c r="Y11"/>
  <c r="X11"/>
  <c r="W11"/>
  <c r="V11"/>
  <c r="AB10"/>
  <c r="AA10"/>
  <c r="Z10"/>
  <c r="Y10"/>
  <c r="X10"/>
  <c r="W10"/>
  <c r="V10"/>
  <c r="AB9"/>
  <c r="AA9"/>
  <c r="Z9"/>
  <c r="Y9"/>
  <c r="X9"/>
  <c r="W9"/>
  <c r="V9"/>
  <c r="AB8"/>
  <c r="AA8"/>
  <c r="Z8"/>
  <c r="Y8"/>
  <c r="X8"/>
  <c r="W8"/>
  <c r="V8"/>
  <c r="AB7"/>
  <c r="AA7"/>
  <c r="Z7"/>
  <c r="Y7"/>
  <c r="X7"/>
  <c r="W7"/>
  <c r="V7"/>
  <c r="AB6"/>
  <c r="AA6"/>
  <c r="Z6"/>
  <c r="Y6"/>
  <c r="X6"/>
  <c r="W6"/>
  <c r="V6"/>
  <c r="AB5"/>
  <c r="AA5"/>
  <c r="Z5"/>
  <c r="Y5"/>
  <c r="X5"/>
  <c r="W5"/>
  <c r="V5"/>
  <c r="AB4"/>
  <c r="AA4"/>
  <c r="Z4"/>
  <c r="Y4"/>
  <c r="X4"/>
  <c r="W4"/>
  <c r="V4"/>
  <c r="AB3"/>
  <c r="AA3"/>
  <c r="Z3"/>
  <c r="Y3"/>
  <c r="X3"/>
  <c r="W3"/>
  <c r="V3"/>
  <c r="AB15"/>
  <c r="AA15"/>
  <c r="Z15"/>
  <c r="Y15"/>
  <c r="X15"/>
  <c r="V15"/>
  <c r="W15"/>
  <c r="BU91"/>
  <c r="BT91"/>
  <c r="BS91"/>
  <c r="BR91"/>
  <c r="BQ91"/>
  <c r="BU90"/>
  <c r="BT90"/>
  <c r="BS90"/>
  <c r="BR90"/>
  <c r="BQ90"/>
  <c r="BU89"/>
  <c r="BT89"/>
  <c r="BS89"/>
  <c r="BR89"/>
  <c r="BQ89"/>
  <c r="BU88"/>
  <c r="BT88"/>
  <c r="BS88"/>
  <c r="BR88"/>
  <c r="BQ88"/>
  <c r="BU87"/>
  <c r="BT87"/>
  <c r="BS87"/>
  <c r="BR87"/>
  <c r="BQ87"/>
  <c r="BU86"/>
  <c r="BT86"/>
  <c r="BS86"/>
  <c r="BR86"/>
  <c r="BQ86"/>
  <c r="BU85"/>
  <c r="BT85"/>
  <c r="BS85"/>
  <c r="BR85"/>
  <c r="BQ85"/>
  <c r="BU84"/>
  <c r="BT84"/>
  <c r="BS84"/>
  <c r="BR84"/>
  <c r="BQ84"/>
  <c r="BU83"/>
  <c r="BT83"/>
  <c r="BS83"/>
  <c r="BR83"/>
  <c r="BQ83"/>
  <c r="BU82"/>
  <c r="BT82"/>
  <c r="BS82"/>
  <c r="BR82"/>
  <c r="BQ82"/>
  <c r="BU81"/>
  <c r="BT81"/>
  <c r="BS81"/>
  <c r="BR81"/>
  <c r="BQ81"/>
  <c r="BU80"/>
  <c r="BT80"/>
  <c r="BS80"/>
  <c r="BR80"/>
  <c r="BQ80"/>
  <c r="BU79"/>
  <c r="BT79"/>
  <c r="BS79"/>
  <c r="BR79"/>
  <c r="BQ79"/>
  <c r="BU78"/>
  <c r="BT78"/>
  <c r="BS78"/>
  <c r="BR78"/>
  <c r="BQ78"/>
  <c r="BU77"/>
  <c r="BT77"/>
  <c r="BS77"/>
  <c r="BR77"/>
  <c r="BQ77"/>
  <c r="BU76"/>
  <c r="BT76"/>
  <c r="BS76"/>
  <c r="BR76"/>
  <c r="BQ76"/>
  <c r="BU75"/>
  <c r="BT75"/>
  <c r="BS75"/>
  <c r="BR75"/>
  <c r="BQ75"/>
  <c r="BU74"/>
  <c r="BT74"/>
  <c r="BS74"/>
  <c r="BR74"/>
  <c r="BQ74"/>
  <c r="BU73"/>
  <c r="BT73"/>
  <c r="BS73"/>
  <c r="BR73"/>
  <c r="BQ73"/>
  <c r="BU72"/>
  <c r="BT72"/>
  <c r="BS72"/>
  <c r="BR72"/>
  <c r="BQ72"/>
  <c r="BU71"/>
  <c r="BT71"/>
  <c r="BS71"/>
  <c r="BR71"/>
  <c r="BQ71"/>
  <c r="BU70"/>
  <c r="BT70"/>
  <c r="BS70"/>
  <c r="BR70"/>
  <c r="BQ70"/>
  <c r="BU69"/>
  <c r="BT69"/>
  <c r="BS69"/>
  <c r="BR69"/>
  <c r="BQ69"/>
  <c r="BU68"/>
  <c r="BT68"/>
  <c r="BS68"/>
  <c r="BR68"/>
  <c r="BQ68"/>
  <c r="BU67"/>
  <c r="BT67"/>
  <c r="BS67"/>
  <c r="BR67"/>
  <c r="BQ67"/>
  <c r="BU66"/>
  <c r="BT66"/>
  <c r="BS66"/>
  <c r="BR66"/>
  <c r="BQ66"/>
  <c r="BU65"/>
  <c r="BT65"/>
  <c r="BS65"/>
  <c r="BR65"/>
  <c r="BQ65"/>
  <c r="BU64"/>
  <c r="BT64"/>
  <c r="BS64"/>
  <c r="BR64"/>
  <c r="BQ64"/>
  <c r="BU63"/>
  <c r="BT63"/>
  <c r="BS63"/>
  <c r="BR63"/>
  <c r="BQ63"/>
  <c r="BU62"/>
  <c r="BT62"/>
  <c r="BS62"/>
  <c r="BR62"/>
  <c r="BQ62"/>
  <c r="BU61"/>
  <c r="BT61"/>
  <c r="BS61"/>
  <c r="BR61"/>
  <c r="BQ61"/>
  <c r="BU60"/>
  <c r="BT60"/>
  <c r="BS60"/>
  <c r="BR60"/>
  <c r="BQ60"/>
  <c r="BU59"/>
  <c r="BT59"/>
  <c r="BS59"/>
  <c r="BR59"/>
  <c r="BQ59"/>
  <c r="BU58"/>
  <c r="BT58"/>
  <c r="BS58"/>
  <c r="BR58"/>
  <c r="BQ58"/>
  <c r="BU57"/>
  <c r="BT57"/>
  <c r="BS57"/>
  <c r="BR57"/>
  <c r="BQ57"/>
  <c r="BU56"/>
  <c r="BT56"/>
  <c r="BS56"/>
  <c r="BR56"/>
  <c r="BQ56"/>
  <c r="BU55"/>
  <c r="BT55"/>
  <c r="BS55"/>
  <c r="BR55"/>
  <c r="BQ55"/>
  <c r="BU54"/>
  <c r="BT54"/>
  <c r="BS54"/>
  <c r="BR54"/>
  <c r="BQ54"/>
  <c r="BU53"/>
  <c r="BT53"/>
  <c r="BS53"/>
  <c r="BR53"/>
  <c r="BQ53"/>
  <c r="BU52"/>
  <c r="BT52"/>
  <c r="BS52"/>
  <c r="BR52"/>
  <c r="BQ52"/>
  <c r="BU51"/>
  <c r="BT51"/>
  <c r="BS51"/>
  <c r="BR51"/>
  <c r="BQ51"/>
  <c r="BU50"/>
  <c r="BT50"/>
  <c r="BS50"/>
  <c r="BR50"/>
  <c r="BQ50"/>
  <c r="BU49"/>
  <c r="BT49"/>
  <c r="BS49"/>
  <c r="BR49"/>
  <c r="BQ49"/>
  <c r="BU48"/>
  <c r="BT48"/>
  <c r="BS48"/>
  <c r="BR48"/>
  <c r="BQ48"/>
  <c r="BU47"/>
  <c r="BT47"/>
  <c r="BS47"/>
  <c r="BR47"/>
  <c r="BQ47"/>
  <c r="BU46"/>
  <c r="BT46"/>
  <c r="BS46"/>
  <c r="BR46"/>
  <c r="BQ46"/>
  <c r="BU45"/>
  <c r="BT45"/>
  <c r="BS45"/>
  <c r="BR45"/>
  <c r="BQ45"/>
  <c r="BU44"/>
  <c r="BT44"/>
  <c r="BS44"/>
  <c r="BR44"/>
  <c r="BQ44"/>
  <c r="BU43"/>
  <c r="BT43"/>
  <c r="BS43"/>
  <c r="BR43"/>
  <c r="BQ43"/>
  <c r="BU42"/>
  <c r="BT42"/>
  <c r="BS42"/>
  <c r="BR42"/>
  <c r="BQ42"/>
  <c r="BU41"/>
  <c r="BT41"/>
  <c r="BS41"/>
  <c r="BR41"/>
  <c r="BQ41"/>
  <c r="BU40"/>
  <c r="BT40"/>
  <c r="BS40"/>
  <c r="BR40"/>
  <c r="BQ40"/>
  <c r="BU39"/>
  <c r="BT39"/>
  <c r="BS39"/>
  <c r="BR39"/>
  <c r="BQ39"/>
  <c r="BU38"/>
  <c r="BT38"/>
  <c r="BS38"/>
  <c r="BR38"/>
  <c r="BQ38"/>
  <c r="BU37"/>
  <c r="BT37"/>
  <c r="BS37"/>
  <c r="BR37"/>
  <c r="BQ37"/>
  <c r="BU36"/>
  <c r="BT36"/>
  <c r="BS36"/>
  <c r="BR36"/>
  <c r="BQ36"/>
  <c r="BU35"/>
  <c r="BT35"/>
  <c r="BS35"/>
  <c r="BR35"/>
  <c r="BQ35"/>
  <c r="BU34"/>
  <c r="BT34"/>
  <c r="BS34"/>
  <c r="BR34"/>
  <c r="BQ34"/>
  <c r="BU33"/>
  <c r="BT33"/>
  <c r="BS33"/>
  <c r="BR33"/>
  <c r="BQ33"/>
  <c r="BU32"/>
  <c r="BT32"/>
  <c r="BS32"/>
  <c r="BR32"/>
  <c r="BQ32"/>
  <c r="BU31"/>
  <c r="BT31"/>
  <c r="BS31"/>
  <c r="BR31"/>
  <c r="BQ31"/>
  <c r="BU30"/>
  <c r="BT30"/>
  <c r="BS30"/>
  <c r="BR30"/>
  <c r="BQ30"/>
  <c r="BU29"/>
  <c r="BT29"/>
  <c r="BS29"/>
  <c r="BR29"/>
  <c r="BQ29"/>
  <c r="BU28"/>
  <c r="BT28"/>
  <c r="BS28"/>
  <c r="BR28"/>
  <c r="BQ28"/>
  <c r="BU27"/>
  <c r="BT27"/>
  <c r="BS27"/>
  <c r="BR27"/>
  <c r="BQ27"/>
  <c r="BU26"/>
  <c r="BT26"/>
  <c r="BS26"/>
  <c r="BR26"/>
  <c r="BQ26"/>
  <c r="BU25"/>
  <c r="BT25"/>
  <c r="BS25"/>
  <c r="BR25"/>
  <c r="BQ25"/>
  <c r="BU24"/>
  <c r="BT24"/>
  <c r="BS24"/>
  <c r="BR24"/>
  <c r="BQ24"/>
  <c r="BU23"/>
  <c r="BT23"/>
  <c r="BS23"/>
  <c r="BR23"/>
  <c r="BQ23"/>
  <c r="BU22"/>
  <c r="BT22"/>
  <c r="BS22"/>
  <c r="BR22"/>
  <c r="BQ22"/>
  <c r="BU21"/>
  <c r="BT21"/>
  <c r="BS21"/>
  <c r="BR21"/>
  <c r="BQ21"/>
  <c r="BU20"/>
  <c r="BT20"/>
  <c r="BS20"/>
  <c r="BR20"/>
  <c r="BQ20"/>
  <c r="BU19"/>
  <c r="BT19"/>
  <c r="BS19"/>
  <c r="BR19"/>
  <c r="BQ19"/>
  <c r="BU18"/>
  <c r="BT18"/>
  <c r="BS18"/>
  <c r="BR18"/>
  <c r="BQ18"/>
  <c r="BU17"/>
  <c r="BT17"/>
  <c r="BS17"/>
  <c r="BR17"/>
  <c r="BQ17"/>
  <c r="BU16"/>
  <c r="BT16"/>
  <c r="BS16"/>
  <c r="BR16"/>
  <c r="BQ16"/>
  <c r="BU15"/>
  <c r="BT15"/>
  <c r="BS15"/>
  <c r="BR15"/>
  <c r="BQ15"/>
  <c r="BU14"/>
  <c r="BT14"/>
  <c r="BS14"/>
  <c r="BR14"/>
  <c r="BQ14"/>
  <c r="BU13"/>
  <c r="BT13"/>
  <c r="BS13"/>
  <c r="BR13"/>
  <c r="BQ13"/>
  <c r="BU12"/>
  <c r="BT12"/>
  <c r="BS12"/>
  <c r="BR12"/>
  <c r="BQ12"/>
  <c r="BU11"/>
  <c r="BT11"/>
  <c r="BS11"/>
  <c r="BR11"/>
  <c r="BQ11"/>
  <c r="BU10"/>
  <c r="BT10"/>
  <c r="BS10"/>
  <c r="BR10"/>
  <c r="BQ10"/>
  <c r="BU9"/>
  <c r="BT9"/>
  <c r="BS9"/>
  <c r="BR9"/>
  <c r="BQ9"/>
  <c r="BU8"/>
  <c r="BT8"/>
  <c r="BS8"/>
  <c r="BR8"/>
  <c r="BQ8"/>
  <c r="BU7"/>
  <c r="BT7"/>
  <c r="BS7"/>
  <c r="BR7"/>
  <c r="BQ7"/>
  <c r="BU6"/>
  <c r="BT6"/>
  <c r="BS6"/>
  <c r="BR6"/>
  <c r="BQ6"/>
  <c r="BU5"/>
  <c r="BT5"/>
  <c r="BS5"/>
  <c r="BR5"/>
  <c r="BQ5"/>
  <c r="BU4"/>
  <c r="BT4"/>
  <c r="BS4"/>
  <c r="BR4"/>
  <c r="BQ4"/>
  <c r="BU3"/>
  <c r="BT3"/>
  <c r="BS3"/>
  <c r="BR3"/>
  <c r="BQ3"/>
  <c r="D40" i="4" l="1"/>
  <c r="E40"/>
  <c r="G40"/>
  <c r="F40"/>
  <c r="L55"/>
  <c r="C56" s="1"/>
  <c r="L10"/>
  <c r="F11" s="1"/>
  <c r="D43"/>
  <c r="CS31" i="3"/>
  <c r="CQ31"/>
  <c r="L59" i="4"/>
  <c r="G60" s="1"/>
  <c r="C60"/>
  <c r="CS34" i="3"/>
  <c r="D51" i="4"/>
  <c r="CQ34" i="3"/>
  <c r="CS13"/>
  <c r="D22" i="4"/>
  <c r="CQ13" i="3"/>
  <c r="CR59"/>
  <c r="C71" i="4"/>
  <c r="CP59" i="3"/>
  <c r="E56" i="4"/>
  <c r="CS59" i="3"/>
  <c r="D71" i="4"/>
  <c r="CQ59" i="3"/>
  <c r="CS33"/>
  <c r="D47" i="4"/>
  <c r="CQ33" i="3"/>
  <c r="L67" i="4"/>
  <c r="D68" s="1"/>
  <c r="G11"/>
  <c r="D11"/>
  <c r="L29"/>
  <c r="C30" s="1"/>
  <c r="H60"/>
  <c r="F60"/>
  <c r="CR34" i="3"/>
  <c r="C51" i="4"/>
  <c r="CP34" i="3"/>
  <c r="L33" i="4"/>
  <c r="E34" s="1"/>
  <c r="CR33" i="3"/>
  <c r="C47" i="4"/>
  <c r="L47" s="1"/>
  <c r="C48" s="1"/>
  <c r="CP33" i="3"/>
  <c r="L31" i="4"/>
  <c r="C32" s="1"/>
  <c r="E11"/>
  <c r="L6"/>
  <c r="F7" s="1"/>
  <c r="L63"/>
  <c r="E64" s="1"/>
  <c r="L75"/>
  <c r="D76" s="1"/>
  <c r="I60"/>
  <c r="F34"/>
  <c r="L14"/>
  <c r="E15" s="1"/>
  <c r="CP67" i="3"/>
  <c r="CR67"/>
  <c r="CS67"/>
  <c r="CQ67"/>
  <c r="F32" i="4"/>
  <c r="L37"/>
  <c r="E38" s="1"/>
  <c r="H11"/>
  <c r="H7"/>
  <c r="G7"/>
  <c r="C43"/>
  <c r="L43" s="1"/>
  <c r="C44" s="1"/>
  <c r="CR31" i="3"/>
  <c r="CP31"/>
  <c r="L35" i="4"/>
  <c r="D36" s="1"/>
  <c r="L18"/>
  <c r="E19" s="1"/>
  <c r="C19"/>
  <c r="J60"/>
  <c r="E60"/>
  <c r="CR13" i="3"/>
  <c r="C22" i="4"/>
  <c r="CP13" i="3"/>
  <c r="L27" i="4"/>
  <c r="C28" s="1"/>
  <c r="G30" l="1"/>
  <c r="F68"/>
  <c r="F30"/>
  <c r="E68"/>
  <c r="C68"/>
  <c r="L51"/>
  <c r="C52" s="1"/>
  <c r="D56"/>
  <c r="C7"/>
  <c r="G68"/>
  <c r="E30"/>
  <c r="F15"/>
  <c r="H15"/>
  <c r="D60"/>
  <c r="C15"/>
  <c r="D7"/>
  <c r="D34"/>
  <c r="E76"/>
  <c r="C76"/>
  <c r="C64"/>
  <c r="C34"/>
  <c r="E7"/>
  <c r="L22"/>
  <c r="D23" s="1"/>
  <c r="C36"/>
  <c r="C38"/>
  <c r="D15"/>
  <c r="E28"/>
  <c r="F76"/>
  <c r="D64"/>
  <c r="D38"/>
  <c r="D32"/>
  <c r="G32"/>
  <c r="D52"/>
  <c r="E36"/>
  <c r="C11"/>
  <c r="G28"/>
  <c r="D19"/>
  <c r="G15"/>
  <c r="G38"/>
  <c r="F36"/>
  <c r="D48"/>
  <c r="F28"/>
  <c r="G34"/>
  <c r="G19"/>
  <c r="F38"/>
  <c r="F19"/>
  <c r="D28"/>
  <c r="G36"/>
  <c r="H68"/>
  <c r="E32"/>
  <c r="L71"/>
  <c r="D72" s="1"/>
  <c r="D30"/>
  <c r="D44"/>
  <c r="C23" l="1"/>
  <c r="C72"/>
</calcChain>
</file>

<file path=xl/comments1.xml><?xml version="1.0" encoding="utf-8"?>
<comments xmlns="http://schemas.openxmlformats.org/spreadsheetml/2006/main">
  <authors>
    <author>gpt</author>
  </authors>
  <commentList>
    <comment ref="CP1" authorId="0">
      <text>
        <r>
          <rPr>
            <sz val="9"/>
            <color indexed="81"/>
            <rFont val="Tahoma"/>
            <family val="2"/>
          </rPr>
          <t xml:space="preserve">Yes % of all responents </t>
        </r>
      </text>
    </comment>
    <comment ref="CQ1" authorId="0">
      <text>
        <r>
          <rPr>
            <b/>
            <sz val="9"/>
            <color indexed="81"/>
            <rFont val="Tahoma"/>
            <family val="2"/>
          </rPr>
          <t>No % of all respondents</t>
        </r>
        <r>
          <rPr>
            <sz val="9"/>
            <color indexed="81"/>
            <rFont val="Tahoma"/>
            <family val="2"/>
          </rPr>
          <t xml:space="preserve">
</t>
        </r>
      </text>
    </comment>
    <comment ref="CR1" authorId="0">
      <text>
        <r>
          <rPr>
            <b/>
            <sz val="9"/>
            <color indexed="81"/>
            <rFont val="Tahoma"/>
            <family val="2"/>
          </rPr>
          <t>Yes % of those who answered the question</t>
        </r>
        <r>
          <rPr>
            <sz val="9"/>
            <color indexed="81"/>
            <rFont val="Tahoma"/>
            <family val="2"/>
          </rPr>
          <t xml:space="preserve">
</t>
        </r>
      </text>
    </comment>
    <comment ref="CS1" authorId="0">
      <text>
        <r>
          <rPr>
            <b/>
            <sz val="9"/>
            <color indexed="81"/>
            <rFont val="Tahoma"/>
            <family val="2"/>
          </rPr>
          <t xml:space="preserve">No % of those answering question
</t>
        </r>
        <r>
          <rPr>
            <sz val="9"/>
            <color indexed="81"/>
            <rFont val="Tahoma"/>
            <family val="2"/>
          </rPr>
          <t xml:space="preserve">
</t>
        </r>
      </text>
    </comment>
  </commentList>
</comments>
</file>

<file path=xl/sharedStrings.xml><?xml version="1.0" encoding="utf-8"?>
<sst xmlns="http://schemas.openxmlformats.org/spreadsheetml/2006/main" count="1966" uniqueCount="500">
  <si>
    <t>Timestamp</t>
  </si>
  <si>
    <t>Although this survey is anonymous please leave an email address, telephone number or other contact details if you would like us to get in touch or if you have any queries about the survey</t>
  </si>
  <si>
    <t>1. Is your current accommodation ?</t>
  </si>
  <si>
    <t>2. Is your present home ?</t>
  </si>
  <si>
    <t>3. What is the age of your property ?</t>
  </si>
  <si>
    <t>4. How many bedrooms are in your present home ?</t>
  </si>
  <si>
    <t>5. How many people of each age and gender currently live in your household ? [1 Person]</t>
  </si>
  <si>
    <t>5. How many people of each age and gender currently live in your household ? [2 People]</t>
  </si>
  <si>
    <t>5. How many people of each age and gender currently live in your household ? [3 People]</t>
  </si>
  <si>
    <t>5. How many people of each age and gender currently live in your household ? [4 People]</t>
  </si>
  <si>
    <t>5. How many people of each age and gender currently live in your household ? [5 People]</t>
  </si>
  <si>
    <t>5. How many people of each age and gender currently live in your household ? [More than 5 People]</t>
  </si>
  <si>
    <t>6. Does your property need to be adapted for a disability ?</t>
  </si>
  <si>
    <t>7. Please describe the kind of adaptation needed</t>
  </si>
  <si>
    <t>8. In your opinion which of the following statements are the most important when planning new housing in East Boldon ? [It enables local people to remain in East Boldon]</t>
  </si>
  <si>
    <t>8. In your opinion which of the following statements are the most important when planning new housing in East Boldon ? [It respects the architectural character of the local area]</t>
  </si>
  <si>
    <t>8. In your opinion which of the following statements are the most important when planning new housing in East Boldon ? [It provides or improves local green spaces]</t>
  </si>
  <si>
    <t>8. In your opinion which of the following statements are the most important when planning new housing in East Boldon ? [It provides suitable types of housing to meet identified local needs]</t>
  </si>
  <si>
    <t>8. In your opinion which of the following statements are the most important when planning new housing in East Boldon ? [It supports local transport services]</t>
  </si>
  <si>
    <t>8. In your opinion which of the following statements are the most important when planning new housing in East Boldon ? [It supports services and facilities in East Boldon]</t>
  </si>
  <si>
    <t>8. In your opinion which of the following statements are the most important when planning new housing in East Boldon ? [It attracts more people to live in East Boldon]</t>
  </si>
  <si>
    <t>9. If you have any other comments about planning new housing in East Boldon please enter them here.</t>
  </si>
  <si>
    <t>10. Do you think that there's a need for new affordable housing in East Boldon ?</t>
  </si>
  <si>
    <t>11. Please provide some details to support your answer to the previous question</t>
  </si>
  <si>
    <t>12. Do you know of any households with local connections, that are currently living outside East Boldon, who intend to move into the area?</t>
  </si>
  <si>
    <t>13. Does anyone in your household intend to move in the next 5 years ?</t>
  </si>
  <si>
    <t>14. If any members of your household intend to move within the next 5 years, which ONE of the following statements best describes the situation?</t>
  </si>
  <si>
    <t>15. Reasons for seeking alternative accommodation [House too large]</t>
  </si>
  <si>
    <t>15. Reasons for seeking alternative accommodation [House too small]</t>
  </si>
  <si>
    <t>15. Reasons for seeking alternative accommodation [Financial reasons]</t>
  </si>
  <si>
    <t>15. Reasons for seeking alternative accommodation [Poorly adapted for disability needs]</t>
  </si>
  <si>
    <t>15. Reasons for seeking alternative accommodation [Currently renting would like to buy]</t>
  </si>
  <si>
    <t>15. Reasons for seeking alternative accommodation [To pursue further/ higher education]</t>
  </si>
  <si>
    <t>15. Reasons for seeking alternative accommodation [Isolation]</t>
  </si>
  <si>
    <t>15. Reasons for seeking alternative accommodation [Poor access to shops and services]</t>
  </si>
  <si>
    <t>15. Reasons for seeking alternative accommodation [Poor access to employment opportunities]</t>
  </si>
  <si>
    <t>15. Reasons for seeking alternative accommodation [Closer to work]</t>
  </si>
  <si>
    <t>15. Reasons for seeking alternative accommodation [Seeking accommodation suitable for home working]</t>
  </si>
  <si>
    <t>15. Reasons for seeking alternative accommodation [Existing accommodation in poor state of repair]</t>
  </si>
  <si>
    <t>15. Reasons for seeking alternative accommodation [Family reasons]</t>
  </si>
  <si>
    <t>15. Reasons for seeking alternative accommodation [Forced to move]</t>
  </si>
  <si>
    <t>15. Reasons for seeking alternative accommodation [Energy/ Fuel bills too high]</t>
  </si>
  <si>
    <t>15. Reasons for seeking alternative accommodation [Retirement]</t>
  </si>
  <si>
    <t>15. Reasons for seeking alternative accommodation [Require supported/sheltered accommodation]</t>
  </si>
  <si>
    <t>15. Reasons for seeking alternative accommodation [Other]</t>
  </si>
  <si>
    <t>16. Where is the household's preferred location for the new accommodation ?</t>
  </si>
  <si>
    <t>17. What type of accommodation would the moving household prefer?</t>
  </si>
  <si>
    <t>18. What tenure of accommodation is the moving household seeking?</t>
  </si>
  <si>
    <t>19. How many bedrooms would the new accommodation need to have?</t>
  </si>
  <si>
    <t>20. Would the moving household require housing where health, social care or other support is available?</t>
  </si>
  <si>
    <t>21. If housing is required where health, social care or other support is available, whom is this for?</t>
  </si>
  <si>
    <t>22. What issues may prevent the household from moving?</t>
  </si>
  <si>
    <t>23. If any members of your household had to move outside of East Boldon within the last 5 years due to difficulties in finding a suitable home within the village, please state the reason and location moved to.</t>
  </si>
  <si>
    <t>24. If you have moved into East Boldon within the last 5 years, where have you moved from and why did you move here?</t>
  </si>
  <si>
    <t>25. If you are looking to move, what price range are you considering?</t>
  </si>
  <si>
    <t>26. If you are looking to move into rented accommodation, what price range are you considering?</t>
  </si>
  <si>
    <t>27. What is your total household income?</t>
  </si>
  <si>
    <t>28. Is anyone in the household on a waiting list for social housing?</t>
  </si>
  <si>
    <t>29. What type of assistance would help you when looking to find a suitable home?</t>
  </si>
  <si>
    <t>30. Do you have any further comments you wish to make outside of you interest area that might benefit the future development of the village as a whole ?</t>
  </si>
  <si>
    <t>Semi detached house</t>
  </si>
  <si>
    <t>Owner occupied (without mortgage)</t>
  </si>
  <si>
    <t>1945 - 1964</t>
  </si>
  <si>
    <t>2 Bedrooms</t>
  </si>
  <si>
    <t>50-64 (M), 50-64 (F)</t>
  </si>
  <si>
    <t>No</t>
  </si>
  <si>
    <t>Not planning to move to a new home in the next 5 years</t>
  </si>
  <si>
    <t>Detached house</t>
  </si>
  <si>
    <t>Post 1990</t>
  </si>
  <si>
    <t>4 Bedrooms</t>
  </si>
  <si>
    <t>50-64 (M)</t>
  </si>
  <si>
    <t>Prefer not to answer</t>
  </si>
  <si>
    <t>Bungalow</t>
  </si>
  <si>
    <t>1965 - 1980</t>
  </si>
  <si>
    <t>3 Bedrooms</t>
  </si>
  <si>
    <t>Minor use of the Green Belt should be included in developing further social housing.</t>
  </si>
  <si>
    <t>Yes</t>
  </si>
  <si>
    <t>Young people cannot afford the prices of large houses in the village</t>
  </si>
  <si>
    <t>Houses to expensive for first time buyer. Moved to West Boldon</t>
  </si>
  <si>
    <t>Question not applicable</t>
  </si>
  <si>
    <t>£750 to £950                    (£39,000 to £49,400)</t>
  </si>
  <si>
    <t>Other</t>
  </si>
  <si>
    <t>The village should be available for the many not the few</t>
  </si>
  <si>
    <t>Terraced house</t>
  </si>
  <si>
    <t>Owner occupied (with mortgage)</t>
  </si>
  <si>
    <t>1981 - 1990</t>
  </si>
  <si>
    <t>10-15 (F)</t>
  </si>
  <si>
    <t>35-49 (F)</t>
  </si>
  <si>
    <t>Affordable housing, both to rent and buy helps young families stay in the area which is needed to make sure we retain local facilities and community</t>
  </si>
  <si>
    <t>£0-£150k</t>
  </si>
  <si>
    <t>£300-£500 pcm</t>
  </si>
  <si>
    <t>Under 10 (Female)</t>
  </si>
  <si>
    <t>Under 10 (Male)</t>
  </si>
  <si>
    <t>Is there anywhere for these new houses to be built that is agreeable to the community?</t>
  </si>
  <si>
    <t>n/a</t>
  </si>
  <si>
    <t>childcare and schooling</t>
  </si>
  <si>
    <t>£1,250 to £1,750              (£65,000 to £91,000)</t>
  </si>
  <si>
    <t>If we are to build new housing, then infrastructure needs to be vastly improved, e.g. schools, roads etc.</t>
  </si>
  <si>
    <t>65-79 (M)</t>
  </si>
  <si>
    <t>65-79 (F)</t>
  </si>
  <si>
    <t>for local people and businesses</t>
  </si>
  <si>
    <t>not applicable</t>
  </si>
  <si>
    <t>Finance</t>
  </si>
  <si>
    <t>Would like to see sites like OBriens and Mayflower Glass being given planning permission to improve the village, rather than being the wasted land they are at the moment</t>
  </si>
  <si>
    <t>50-64 (F)</t>
  </si>
  <si>
    <t>A limited and well planned number of larger family and smaller retirement housing plans should take priority</t>
  </si>
  <si>
    <t>Penshaw - for excellent quality 'retirement style' accommodation (bungalow), much better transport links, better local services, nice open spaces and village community feel.</t>
  </si>
  <si>
    <t>£950 to £1,250                 (£49,400 to £65,000)</t>
  </si>
  <si>
    <t>N/A</t>
  </si>
  <si>
    <t>Easily maintained retirement bungalows</t>
  </si>
  <si>
    <t>The whole household intend to move in the next 5 years</t>
  </si>
  <si>
    <t>Individual move</t>
  </si>
  <si>
    <t>Whole household move</t>
  </si>
  <si>
    <t>Outside South Tyneside</t>
  </si>
  <si>
    <t>Semi detached bungalow</t>
  </si>
  <si>
    <t>Owner occupation</t>
  </si>
  <si>
    <t>2 bedrooms</t>
  </si>
  <si>
    <t>A single adult</t>
  </si>
  <si>
    <t>NO</t>
  </si>
  <si>
    <t>Keep village parks and green areas. Housing should be in keeping with current housing styles. Keep businesses which serve the community able to function here eg. chemist, butcher, mini supermarket, cafes, pubs et</t>
  </si>
  <si>
    <t>16-24 (F)</t>
  </si>
  <si>
    <t>Someone in/Some of the existing household (Eg, a son or daughter, parent etc)intend(s) to move out, but other members will stay together in the current accommodation over the next 5 years</t>
  </si>
  <si>
    <t>Unable to buy accommodation</t>
  </si>
  <si>
    <t xml:space="preserve">Cleadon Village. </t>
  </si>
  <si>
    <t>If new developments happen they should not encroach on to green belt land. Also if they happen there should be substantial section 106 payments to improve community facilities</t>
  </si>
  <si>
    <t>alanritchie1948@gmail.com</t>
  </si>
  <si>
    <t>Purpose built retirement flat / apartment</t>
  </si>
  <si>
    <t>Housing association (rented)</t>
  </si>
  <si>
    <t>Studio/ Bedsit</t>
  </si>
  <si>
    <t>Protect our greenbelt</t>
  </si>
  <si>
    <t>Sunderland personal marital circumstances</t>
  </si>
  <si>
    <t>Looking to rent</t>
  </si>
  <si>
    <t>£500-£700 pcm</t>
  </si>
  <si>
    <t>£300 to £500                    (£15,600 to £26,000)</t>
  </si>
  <si>
    <t>Information on accredited landlords and rented properties</t>
  </si>
  <si>
    <t>Must keep identity of being a village</t>
  </si>
  <si>
    <t>mav_middleton@yahoo.co.uk</t>
  </si>
  <si>
    <t>Pre 1919</t>
  </si>
  <si>
    <t>Roads are too busy, parking is a nightmare.  Need to keep boldon as a village</t>
  </si>
  <si>
    <t>As 9</t>
  </si>
  <si>
    <t>Too expensive</t>
  </si>
  <si>
    <t>10-15 (M), 35-49 (M), 35-49 (F)</t>
  </si>
  <si>
    <t>I do not feel there is a need to build more homes, I enjoy living in a village and feel more housing would take the village atmosphere away.</t>
  </si>
  <si>
    <t>stubtrebor@hotmail.co.uk</t>
  </si>
  <si>
    <t>Ramps stairlifts etc</t>
  </si>
  <si>
    <t xml:space="preserve">As little as possible </t>
  </si>
  <si>
    <t xml:space="preserve">There’s a range of prices in the Boldon area </t>
  </si>
  <si>
    <t>Age related</t>
  </si>
  <si>
    <t>£150k-£250k</t>
  </si>
  <si>
    <t>£500 to £750                    (£26,000 to £39,000)</t>
  </si>
  <si>
    <t>5 or more Bedrooms</t>
  </si>
  <si>
    <t>10-15 (F), 16-24 (M), 16-24 (F), 50-64 (M), 50-64 (F)</t>
  </si>
  <si>
    <t>The historic village of East Boldon needs to be preserved. Any new building that needs to be completed should be confined to brownfield sites / refurbishment of existing buildings</t>
  </si>
  <si>
    <t>1919 - 1944</t>
  </si>
  <si>
    <t>10-15 (F), 50-64 (M), 50-64 (F)</t>
  </si>
  <si>
    <t>Partial household move</t>
  </si>
  <si>
    <t>Within East Boldon</t>
  </si>
  <si>
    <t>Unable to afford accommodation within East Boldon</t>
  </si>
  <si>
    <t>My daughter bought a house in West Boldon with her partner</t>
  </si>
  <si>
    <t>Discounted to buy</t>
  </si>
  <si>
    <t>...</t>
  </si>
  <si>
    <t>Flat / apartment over a commercial building</t>
  </si>
  <si>
    <t>Sufficient parking &amp; traffic.  Problems in parking in local roads around the Metrostation</t>
  </si>
  <si>
    <t>Newly planned housing or outlined planning permission applied for have little for provision for existing young people indiginous to the area.</t>
  </si>
  <si>
    <t>Retired to area after my wife had already moved for employment.  Moved from West Yorkshire.</t>
  </si>
  <si>
    <t>No.</t>
  </si>
  <si>
    <t>35-49 (M), 35-49 (F)</t>
  </si>
  <si>
    <t>10-15 (M), 10-15 (F)</t>
  </si>
  <si>
    <t>We are an affluent community and should be able to support people and families with lower incomes, disabilities and from more diverse back grounds  p</t>
  </si>
  <si>
    <t>Over £1,750                      (over £91,000)</t>
  </si>
  <si>
    <t>Self build</t>
  </si>
  <si>
    <t>65-79 (M), 65-79 (F)</t>
  </si>
  <si>
    <t>We don't need more planned housing in East Boldon. The infrastructure is not there to support more houses. The schools in East/West Boldon and Cleadon are at capacity now . There aren't sufficient services such as dentists or doctors to support an increase in residents.</t>
  </si>
  <si>
    <t>See 9 above</t>
  </si>
  <si>
    <t>sue.balmer@yahoo.co.uk</t>
  </si>
  <si>
    <t>need to address parking paroblems by providing parking spaces with new builds</t>
  </si>
  <si>
    <t>There is already a wide range of housing types in East Boldon and many are affordable.</t>
  </si>
  <si>
    <t>Future new build should respect the traditional character of the village.</t>
  </si>
  <si>
    <t>The overall transport infrastructure must be respected with an increase in the population</t>
  </si>
  <si>
    <t>East Boldon should be protected as an aspirational place to live.</t>
  </si>
  <si>
    <t>We must protect the overall footpritn and not allow the village to lose its overall compact size. The environment and wildlife must also be respected</t>
  </si>
  <si>
    <t>stair lift, shower update</t>
  </si>
  <si>
    <t>use all avaibill land in south shields first and do not bild only a few  houses  on a lot of land ,and build a lot more blocks of flats too make use of the very precious land,</t>
  </si>
  <si>
    <t>because a lot of house are built on a biger lot of land make more use of land and do not spread house every where for small number of people instead of building a lot of flates for a lot of people ,</t>
  </si>
  <si>
    <t>lack of schools need more schools ,rebuild schools on same land but do not remove schools,for houes</t>
  </si>
  <si>
    <t>£100 to £200                    (£5,200 to £10,400)</t>
  </si>
  <si>
    <t>leave shools where they are rebuild them yes but bad mistake too remove them make more use of libary, and do not dispose of them ,have better bus routes from shields too boldon ,reconnect rail line from south shields too sunderland.stopping at tyne dock and east boldon ,and connect motro through too washington and creat a loop too newcastle and back too south shields and sunderland</t>
  </si>
  <si>
    <t>Grahame Tobin</t>
  </si>
  <si>
    <t>Need to provide a blend of housing to meet various needs, including first time buyers and those wishing to downsize. However, also need to consider proximity of housing needs to facilities within the village, including transport and shops.</t>
  </si>
  <si>
    <t>Flat- converted or shared house</t>
  </si>
  <si>
    <t>Private rented</t>
  </si>
  <si>
    <t>Studio/ bedsit</t>
  </si>
  <si>
    <t>na</t>
  </si>
  <si>
    <t>10-15 (M)</t>
  </si>
  <si>
    <t>Some affordable housing for sale is required</t>
  </si>
  <si>
    <t>.</t>
  </si>
  <si>
    <t>Under 10 (Female), 10-15 (M), 35-49 (M), 35-49 (F)</t>
  </si>
  <si>
    <t>1 bedroom</t>
  </si>
  <si>
    <t>Marsden. Nicer location. Bigger house. Opportunity to put my daughter into the local school which will feed into Whitburn academy</t>
  </si>
  <si>
    <t xml:space="preserve">Marsden. To allow child to go to Whitburn Academy. </t>
  </si>
  <si>
    <t>Pedestrianise front street</t>
  </si>
  <si>
    <t>Already has ramps and lift</t>
  </si>
  <si>
    <t>Starter home and retirements homes required. Already tonnes of family homes</t>
  </si>
  <si>
    <t>Allow young people to get onto property ladder</t>
  </si>
  <si>
    <t>Both the whole household intends to move and an individual(s) in our existing household intend(s) to move out in the next 5 years</t>
  </si>
  <si>
    <t>Detached bungalow</t>
  </si>
  <si>
    <t>3 bedrooms</t>
  </si>
  <si>
    <t>Lack of suitable property in the area</t>
  </si>
  <si>
    <t>£250k-£375k</t>
  </si>
  <si>
    <t xml:space="preserve">We do not need anymore family or execuative homes. </t>
  </si>
  <si>
    <t>wider doors, ramp</t>
  </si>
  <si>
    <t xml:space="preserve">Affordable housing for the next generation is an important issue.  First time buyers would struggle to buy in this area.  
</t>
  </si>
  <si>
    <t>£375k -£500k</t>
  </si>
  <si>
    <t>East Boldon is a small village and I understand the concerns of local people in relation to further development.  However, the needs of the next generation do need to be considered.  I feel most young people would struggle to buy and affordable property here.  I hope that any future development is considered by all in a fair and balanced way.</t>
  </si>
  <si>
    <t>50-64 (F), 65-79 (M)</t>
  </si>
  <si>
    <t>Affordable to those born in the village not to newcomers</t>
  </si>
  <si>
    <t>Cost of housing, Pelton Fell and Herrington</t>
  </si>
  <si>
    <t>NA</t>
  </si>
  <si>
    <t xml:space="preserve">Any new development should: only be on brownfield sites; incorporate green and landscaped areas; take into account, not encroach upon and protect any surrounding wildlife habitats; incorporate well designed parking spaces to accommodate not only the size of property/number of occupants but also visitors; ensure design is in keeping with the area and enriches the sense of 'green commmunity'  </t>
  </si>
  <si>
    <t>Provide places for our young people  who wish to stay in or return to the village.</t>
  </si>
  <si>
    <t xml:space="preserve"> NA</t>
  </si>
  <si>
    <t>£500k to £750k</t>
  </si>
  <si>
    <t xml:space="preserve">Essential to retain and enhance the current character of the village, retaining and improving green spaces and not encroaching on the green belt. </t>
  </si>
  <si>
    <t>25-34 (F), 50-64 (M), 50-64 (F)</t>
  </si>
  <si>
    <t>Although on completion there was a ramp to the front door</t>
  </si>
  <si>
    <t>Born in the area, previously lived in the area, family in the area</t>
  </si>
  <si>
    <t>Flat in purpose built retirement accommodation</t>
  </si>
  <si>
    <t>Housing association</t>
  </si>
  <si>
    <t>Health problems</t>
  </si>
  <si>
    <t>Following siblings into new location</t>
  </si>
  <si>
    <t>Currently living in the area, Employed in the area, Have family in the area</t>
  </si>
  <si>
    <t>16-24 (M)</t>
  </si>
  <si>
    <t>Currently, Born, fa,ily</t>
  </si>
  <si>
    <t>Stairlift</t>
  </si>
  <si>
    <t>Living, Employed, Family</t>
  </si>
  <si>
    <t>An older couple</t>
  </si>
  <si>
    <t>Moved from Rothbury, N'berland. Was born in S Shields, parents and grand parents born &amp; lived in Boldon. Daughter worked in S. Tyneside so moved to E Boldon to be close to her. She lived border EB/WB</t>
  </si>
  <si>
    <t>Q22 - also lack up type of housing required / lack of suitablee property in the area</t>
  </si>
  <si>
    <t>philmpayne52@gmail.com</t>
  </si>
  <si>
    <t>There is insufficient affordable housing for people wishing to get on the property ladder or to rent.</t>
  </si>
  <si>
    <t>Under 10 (Female), 10-15 (F), 35-49 (M), 35-49 (F)</t>
  </si>
  <si>
    <t>House prices are rising faster than income levels</t>
  </si>
  <si>
    <t>South Shields move to a bigger house in a good neighbourhood</t>
  </si>
  <si>
    <t>Young people cannot afford a first time house in East Boldon, our sons have moved out of the village.</t>
  </si>
  <si>
    <t>Our son is on his own and the mortgage he could get was not enough to buy a suitable property in East Boldon.</t>
  </si>
  <si>
    <t>My home in East Boldon is currently rented out to a private tenant.</t>
  </si>
  <si>
    <t>There is not an abundance of properties for the more mature home owner to purchase if considering downsizing.</t>
  </si>
  <si>
    <t xml:space="preserve">The starting price for properties currently in East Boldon are out of the range of most starter home buyers. </t>
  </si>
  <si>
    <t xml:space="preserve">Brownfield sites must be used before any greenfield sites are considered </t>
  </si>
  <si>
    <t>We must enable young residents to be able to remain in the village, who currently cannot afford to do so</t>
  </si>
  <si>
    <t>New housing should only be permitted if it meets the needs of the local community. It should be designed  to complement &amp; enhance the character &amp; identity of the village, &amp; must include green spaces &amp; retain existing green corridors.</t>
  </si>
  <si>
    <t>25-34 (M), 50-64 (M), 50-64 (F)</t>
  </si>
  <si>
    <t>Lack of properties available with the number of bedrooms required</t>
  </si>
  <si>
    <t>Daughter moved out to live by herself and get on to the property ladder. Lack of affordable properties in East Boildon and went to Washington</t>
  </si>
  <si>
    <t>25-34 (M), 65-79 (F)</t>
  </si>
  <si>
    <t>Downstairs toilet. We have built  ???? and ramps on the side and back to allow wheelchair access</t>
  </si>
  <si>
    <t>9b, 9c, 9e</t>
  </si>
  <si>
    <t>9a, 9b, 9e</t>
  </si>
  <si>
    <t>35-49 (M), 50-64 (M)</t>
  </si>
  <si>
    <t>9a, 9c,9d</t>
  </si>
  <si>
    <t>It uses infill &amp; brown spaces rather than greenbelt</t>
  </si>
  <si>
    <t>9c,9d,9e</t>
  </si>
  <si>
    <t>9c, 9d, 9e</t>
  </si>
  <si>
    <t>Under 10 (Male), 25-34 (M), 25-34 (F)</t>
  </si>
  <si>
    <t>9a, 9d, 9e</t>
  </si>
  <si>
    <t>Boldon Colliery new build. We wanted a larger house &amp; my husband grew up in the area with family still here</t>
  </si>
  <si>
    <t>9a,9b,9c</t>
  </si>
  <si>
    <t>Flat-block of flats</t>
  </si>
  <si>
    <t>Need to review written response, have selected multiples which weren't available on-line. Parents staying in existing house but expecting son to move out in next 5 years.</t>
  </si>
  <si>
    <t>Under 10 (Female), 35-49 (M), 35-49 (F)</t>
  </si>
  <si>
    <t>9a,9c,9e</t>
  </si>
  <si>
    <t>4 bedrooms</t>
  </si>
  <si>
    <t>From Whitburn / Larger better home /metro station /village feel in East Boldon</t>
  </si>
  <si>
    <t>could be necessary in future</t>
  </si>
  <si>
    <t>An adult couple</t>
  </si>
  <si>
    <t>On written questions:
q14 has multiple answers - b,d,g,j
q15 a and b
q19 c,d,e,j</t>
  </si>
  <si>
    <t>16-24 (M), 50-64 (M), 50-64 (F)</t>
  </si>
  <si>
    <t>9b,9c,9e</t>
  </si>
  <si>
    <t>9a,9b,9e</t>
  </si>
  <si>
    <t>There are enough houses in East Boldon; the infrastructure (dentists, schools, etc) can hardly cope with the present population.</t>
  </si>
  <si>
    <t>35-49 (M)</t>
  </si>
  <si>
    <t>Do not get rid of East Boldon’s greenbelt</t>
  </si>
  <si>
    <t>It must initially be on brownfield sites and should not be considered for planning permission until services, roads etc can be confirmed to handle increase in volumes</t>
  </si>
  <si>
    <t xml:space="preserve">Philandtara@hotmail.com </t>
  </si>
  <si>
    <t>Under 10 (Male), 10-15 (F)</t>
  </si>
  <si>
    <t>It must be a priority to develop on brown field sites rather than green field sites.</t>
  </si>
  <si>
    <t>Brownfield sites exist in other localities nearby, and should be a priority for development.</t>
  </si>
  <si>
    <t>35-49 (F), 50-64 (F), 65-79 (F)</t>
  </si>
  <si>
    <t xml:space="preserve">Stair lift </t>
  </si>
  <si>
    <t>Within South Tyneside</t>
  </si>
  <si>
    <t>Unable to afford accommodation with sufficient bedrooms to meet needs</t>
  </si>
  <si>
    <t>16-24 (F), 50-64 (M), 50-64 (F)</t>
  </si>
  <si>
    <t xml:space="preserve">Enough housing now in East Boldon. Too much traffic congestion with parking all over due to insufficient spaces for metro parking. Need to have more metro parking at Pelaw and Brockley Whins to ease the pressure. Not as pleasant a place to live as it used to be. </t>
  </si>
  <si>
    <t>It is meant to be a village so no expansion of borders sprawling into neighbouring areas. Too much traffic already without any more adding to local roads. Schools don't need any more pupils in the classroom. Need to try and keep what is left of the village feel.</t>
  </si>
  <si>
    <t>See Q9 and Q11. Get a grip on problematic parking for long suffering residents and more policing for gangs of youths arriving by metro and drinking/doing drugs on farmland opp cricket club.</t>
  </si>
  <si>
    <t>Under 10 (Male), 25-34 (F), 35-49 (M)</t>
  </si>
  <si>
    <t>No, because there are other areas in South Tyneside that provides affordable housing. 
I think new housing developments do not fit in with the current housing asthetics.</t>
  </si>
  <si>
    <t>From Coventry, moved here as nice area with village feel and good reputation, close to transport links and good schools.</t>
  </si>
  <si>
    <t>Parking around East Boldon, especially close to Sainsbury's and metro station makes area dangerous for pedestrians, increased risk of car accidents due to poor parking and reduced visibility and unsightly.
Also recently noted increased horse fouling around local roads, unsightly and unhygienic.</t>
  </si>
  <si>
    <t>2206-1</t>
  </si>
  <si>
    <t>16-24 (M), 16-24 (F), 50-64 (M), 50-64 (F)</t>
  </si>
  <si>
    <t>9a,b,e</t>
  </si>
  <si>
    <t>2206-2</t>
  </si>
  <si>
    <t>9b,c,e</t>
  </si>
  <si>
    <t>A family with children</t>
  </si>
  <si>
    <t>2206-3</t>
  </si>
  <si>
    <t>Owner occupier, you don't need to know if mortgage or not</t>
  </si>
  <si>
    <t>35-49 (F), 50-64 (M)</t>
  </si>
  <si>
    <t>Did not understand 8e / 8f on printed form</t>
  </si>
  <si>
    <t>9a, c, e</t>
  </si>
  <si>
    <t>2206-4</t>
  </si>
  <si>
    <t>Our home could do with a downstairs loo. We've had to make several adaptions ourselves as the ones the council offered to were unsuitable and overpriced.</t>
  </si>
  <si>
    <t>9a ,b, e</t>
  </si>
  <si>
    <t>2206-5</t>
  </si>
  <si>
    <t>9a,c,e</t>
  </si>
  <si>
    <t>2206-6</t>
  </si>
  <si>
    <t>2206-7</t>
  </si>
  <si>
    <t>9a,d</t>
  </si>
  <si>
    <t>No move</t>
  </si>
  <si>
    <t>2206-8</t>
  </si>
  <si>
    <t>9c,e</t>
  </si>
  <si>
    <t>2206-9</t>
  </si>
  <si>
    <t>9a,d,e</t>
  </si>
  <si>
    <t>5 and over bedrooms</t>
  </si>
  <si>
    <t>Lack of type of housing required (e.g. Detached)</t>
  </si>
  <si>
    <t>2206-10</t>
  </si>
  <si>
    <t>2206-11</t>
  </si>
  <si>
    <t>2206-12</t>
  </si>
  <si>
    <t>25-34 (M)</t>
  </si>
  <si>
    <t>2206-13</t>
  </si>
  <si>
    <t>2206-14</t>
  </si>
  <si>
    <t>2206-15</t>
  </si>
  <si>
    <t>9b,e</t>
  </si>
  <si>
    <t>2206-16</t>
  </si>
  <si>
    <t>2206-17</t>
  </si>
  <si>
    <t>10-15 (F), 35-49 (M), 50-64 (F)</t>
  </si>
  <si>
    <t>2206-18</t>
  </si>
  <si>
    <t>25-34 (F), 65-79 (F)</t>
  </si>
  <si>
    <t>Fulwell, can't afford E Boldon</t>
  </si>
  <si>
    <t>12s Had to move out because of housing costs in E Boldon. 19 b and j</t>
  </si>
  <si>
    <t>2206-19</t>
  </si>
  <si>
    <t>Under 10 (Female), 50-64 (M), 50-64 (F), 65-79 (M), 65-79 (F)</t>
  </si>
  <si>
    <t>stairways inside house</t>
  </si>
  <si>
    <t>not with removal of schools &amp; churches or shops</t>
  </si>
  <si>
    <t>9a,b,c</t>
  </si>
  <si>
    <t>work and suitable house type</t>
  </si>
  <si>
    <t>Review answer to Q15 (12 on paper), multiple answers given</t>
  </si>
  <si>
    <t>2206-20</t>
  </si>
  <si>
    <t>emmaeeb@hotmail.com</t>
  </si>
  <si>
    <t>From Marsden.  Nicer area, bigger house.  To get my daughter into Whitburn</t>
  </si>
  <si>
    <t>Keeping the village character is very important so development should be reflective of this in quality and quantity.</t>
  </si>
  <si>
    <t>To enable generational support between family members ie for grandchildren with child care and for the elderly with care.</t>
  </si>
  <si>
    <t>Increased car parking for Metro needs to be provided to reduce the congestion from on street parking and increase safety for drivers and pedestrians around the Metro.</t>
  </si>
  <si>
    <t>More affordable housing will help attract more young people and families to the area and help people who grew up here to buy here</t>
  </si>
  <si>
    <t>25-34 (F)</t>
  </si>
  <si>
    <t>I don’t think the existing infrastructure can cope with additional housing development.</t>
  </si>
  <si>
    <t>Stair lift</t>
  </si>
  <si>
    <t xml:space="preserve">Local young people struggle to afford living in their own village
</t>
  </si>
  <si>
    <t>No more expensive "executive" housing. Houses that the average person/family can afford are what should be built.</t>
  </si>
  <si>
    <t>But possibly on a small scale</t>
  </si>
  <si>
    <t>It enables local people to remain in East Boldon</t>
  </si>
  <si>
    <t>It respects the architectural character of the local area</t>
  </si>
  <si>
    <t>It provides or improves local green spaces</t>
  </si>
  <si>
    <t>It provides suitable types of housing to meet identified local needs</t>
  </si>
  <si>
    <t>It supports local transport services</t>
  </si>
  <si>
    <t>It supports services and facilities in East Boldon</t>
  </si>
  <si>
    <t>It attracts more people to live in East Boldon</t>
  </si>
  <si>
    <t>Not Important</t>
  </si>
  <si>
    <t>Very important</t>
  </si>
  <si>
    <t>A Bit important</t>
  </si>
  <si>
    <t>Somewhat important</t>
  </si>
  <si>
    <t>Extremely important</t>
  </si>
  <si>
    <t>Q8</t>
  </si>
  <si>
    <t>a</t>
  </si>
  <si>
    <t>b</t>
  </si>
  <si>
    <t>c</t>
  </si>
  <si>
    <t>d</t>
  </si>
  <si>
    <t>e</t>
  </si>
  <si>
    <t>Currently living in the area</t>
  </si>
  <si>
    <t>Employed in the area</t>
  </si>
  <si>
    <t>Born in the area</t>
  </si>
  <si>
    <t>Have previously lived in the area</t>
  </si>
  <si>
    <t>Have family in the area</t>
  </si>
  <si>
    <t>We would like new affordable housing to be made available in East Boldon for local people in need who have a personal local connection with the area. What do you think are the THREE most important factors that define that local connection?</t>
  </si>
  <si>
    <t>a Currently living in the area</t>
  </si>
  <si>
    <t>b Employed in the area</t>
  </si>
  <si>
    <t>c Born in the area</t>
  </si>
  <si>
    <t>d Have previously lived in the area</t>
  </si>
  <si>
    <t>e Have family in the area</t>
  </si>
  <si>
    <t>col3</t>
  </si>
  <si>
    <t>col4</t>
  </si>
  <si>
    <t>col5</t>
  </si>
  <si>
    <t>col6</t>
  </si>
  <si>
    <t>col7</t>
  </si>
  <si>
    <t>col8</t>
  </si>
  <si>
    <t>col9</t>
  </si>
  <si>
    <t>col10</t>
  </si>
  <si>
    <t>col11</t>
  </si>
  <si>
    <t>col12</t>
  </si>
  <si>
    <t>col13</t>
  </si>
  <si>
    <t>col14</t>
  </si>
  <si>
    <t>col15</t>
  </si>
  <si>
    <t>col16</t>
  </si>
  <si>
    <t>col17</t>
  </si>
  <si>
    <t>col18</t>
  </si>
  <si>
    <t>col19</t>
  </si>
  <si>
    <t>col20</t>
  </si>
  <si>
    <t>col21</t>
  </si>
  <si>
    <t>col22</t>
  </si>
  <si>
    <t>col23</t>
  </si>
  <si>
    <t>col24</t>
  </si>
  <si>
    <t>col25</t>
  </si>
  <si>
    <t>col26</t>
  </si>
  <si>
    <t>col27</t>
  </si>
  <si>
    <t>col28</t>
  </si>
  <si>
    <t>col29</t>
  </si>
  <si>
    <t>col30</t>
  </si>
  <si>
    <t>col31</t>
  </si>
  <si>
    <t>col32</t>
  </si>
  <si>
    <t>col33</t>
  </si>
  <si>
    <t>col34</t>
  </si>
  <si>
    <t>col35</t>
  </si>
  <si>
    <t>col36</t>
  </si>
  <si>
    <t>col37</t>
  </si>
  <si>
    <t>col38</t>
  </si>
  <si>
    <t>col39</t>
  </si>
  <si>
    <t>col40</t>
  </si>
  <si>
    <t>col41</t>
  </si>
  <si>
    <t>col42</t>
  </si>
  <si>
    <t>col43</t>
  </si>
  <si>
    <t>col44</t>
  </si>
  <si>
    <t>col45</t>
  </si>
  <si>
    <t>col46</t>
  </si>
  <si>
    <t>col47</t>
  </si>
  <si>
    <t>col48</t>
  </si>
  <si>
    <t>col49</t>
  </si>
  <si>
    <t>col50</t>
  </si>
  <si>
    <t>col51</t>
  </si>
  <si>
    <t>col52</t>
  </si>
  <si>
    <t>col53</t>
  </si>
  <si>
    <t>col54</t>
  </si>
  <si>
    <t>col55</t>
  </si>
  <si>
    <t>col56</t>
  </si>
  <si>
    <t>col57</t>
  </si>
  <si>
    <t>col58</t>
  </si>
  <si>
    <t>col59</t>
  </si>
  <si>
    <t>col60</t>
  </si>
  <si>
    <t>col61</t>
  </si>
  <si>
    <t>col62</t>
  </si>
  <si>
    <t>col63</t>
  </si>
  <si>
    <t>col64</t>
  </si>
  <si>
    <t>col65</t>
  </si>
  <si>
    <t>col66</t>
  </si>
  <si>
    <t>col67</t>
  </si>
  <si>
    <t>col68</t>
  </si>
  <si>
    <t>col69</t>
  </si>
  <si>
    <t>col70</t>
  </si>
  <si>
    <t>col71</t>
  </si>
  <si>
    <t>col72</t>
  </si>
  <si>
    <t>col73</t>
  </si>
  <si>
    <t>8. In your opinion which of the following statements are the most important when planning new housing in East Boldon ?</t>
  </si>
  <si>
    <t>15. Reasons for seeking alternative accommodation and type of move:</t>
  </si>
  <si>
    <t>House too large</t>
  </si>
  <si>
    <t>House too small</t>
  </si>
  <si>
    <t>Financial reasons</t>
  </si>
  <si>
    <t>Poorly adapted for disability needs</t>
  </si>
  <si>
    <t>Currently renting would like to buy</t>
  </si>
  <si>
    <t>To pursue further/ higher education</t>
  </si>
  <si>
    <t>Isolation</t>
  </si>
  <si>
    <t>Poor access to shops and services</t>
  </si>
  <si>
    <t>Poor access to employment opportunities</t>
  </si>
  <si>
    <t>Seeking accommodation suitable for home working</t>
  </si>
  <si>
    <t>Closer to work</t>
  </si>
  <si>
    <t>Existing accommodation in poor state of repair</t>
  </si>
  <si>
    <t>Forced to move</t>
  </si>
  <si>
    <t>Energy/ Fuel bills too high</t>
  </si>
  <si>
    <t>Retirement</t>
  </si>
  <si>
    <t>Family reasons</t>
  </si>
  <si>
    <t>Require supported/sheltered accommodation</t>
  </si>
  <si>
    <t>5. How many people of each age and gender currently live in your household ?</t>
  </si>
  <si>
    <t>1 Person</t>
  </si>
  <si>
    <t>2 People</t>
  </si>
  <si>
    <t>3 People</t>
  </si>
  <si>
    <t>4 People</t>
  </si>
  <si>
    <t>5 People</t>
  </si>
  <si>
    <t>More than 5 people</t>
  </si>
  <si>
    <t>Count Yes</t>
  </si>
  <si>
    <t>Count No</t>
  </si>
  <si>
    <t>Yes % Total</t>
  </si>
  <si>
    <t>No % Total</t>
  </si>
  <si>
    <t>Yes % Answer</t>
  </si>
  <si>
    <t>No % Answer</t>
  </si>
  <si>
    <t>%</t>
  </si>
  <si>
    <t>Number responding to question</t>
  </si>
  <si>
    <t/>
  </si>
  <si>
    <t>We would like new affordable housing to be made available in East Boldon for local people in need who have a personal local connection with the area.
 What do you think are the THREE most important factors that define that local connection?</t>
  </si>
  <si>
    <t>East Boldon Neighbourhood Forum</t>
  </si>
  <si>
    <t>2019 Housing Needs Survey</t>
  </si>
  <si>
    <t>Summarised Results</t>
  </si>
  <si>
    <t>Types of adaptation required?</t>
  </si>
</sst>
</file>

<file path=xl/styles.xml><?xml version="1.0" encoding="utf-8"?>
<styleSheet xmlns="http://schemas.openxmlformats.org/spreadsheetml/2006/main">
  <numFmts count="1">
    <numFmt numFmtId="164" formatCode="m/d/yyyy\ h:mm:ss"/>
  </numFmts>
  <fonts count="9">
    <font>
      <sz val="10"/>
      <color rgb="FF000000"/>
      <name val="Arial"/>
    </font>
    <font>
      <sz val="10"/>
      <name val="Arial"/>
      <family val="2"/>
    </font>
    <font>
      <sz val="10"/>
      <color rgb="FF000000"/>
      <name val="Arial"/>
      <family val="2"/>
    </font>
    <font>
      <b/>
      <sz val="10"/>
      <color rgb="FF000000"/>
      <name val="Arial"/>
      <family val="2"/>
    </font>
    <font>
      <sz val="9"/>
      <color indexed="81"/>
      <name val="Tahoma"/>
      <family val="2"/>
    </font>
    <font>
      <b/>
      <sz val="9"/>
      <color indexed="81"/>
      <name val="Tahoma"/>
      <family val="2"/>
    </font>
    <font>
      <i/>
      <sz val="10"/>
      <color theme="3"/>
      <name val="Arial"/>
      <family val="2"/>
    </font>
    <font>
      <b/>
      <sz val="12"/>
      <color rgb="FF000000"/>
      <name val="Arial"/>
      <family val="2"/>
    </font>
    <font>
      <sz val="10"/>
      <color rgb="FFFF0000"/>
      <name val="Arial"/>
      <family val="2"/>
    </font>
  </fonts>
  <fills count="4">
    <fill>
      <patternFill patternType="none"/>
    </fill>
    <fill>
      <patternFill patternType="gray125"/>
    </fill>
    <fill>
      <patternFill patternType="solid">
        <fgColor theme="6" tint="0.79998168889431442"/>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31">
    <xf numFmtId="0" fontId="0" fillId="0" borderId="0" xfId="0" applyFont="1" applyAlignment="1"/>
    <xf numFmtId="164" fontId="1" fillId="0" borderId="0" xfId="0" applyNumberFormat="1" applyFont="1" applyAlignment="1"/>
    <xf numFmtId="0" fontId="1" fillId="0" borderId="0" xfId="0" applyFont="1" applyAlignment="1"/>
    <xf numFmtId="0" fontId="1" fillId="0" borderId="0" xfId="0" quotePrefix="1" applyFont="1" applyAlignment="1"/>
    <xf numFmtId="0" fontId="2" fillId="0" borderId="0" xfId="0" applyFont="1" applyAlignment="1"/>
    <xf numFmtId="0" fontId="0" fillId="0" borderId="0" xfId="0" applyFont="1" applyAlignment="1">
      <alignment wrapText="1"/>
    </xf>
    <xf numFmtId="0" fontId="3" fillId="2" borderId="0" xfId="0" applyFont="1" applyFill="1" applyAlignment="1">
      <alignment wrapText="1"/>
    </xf>
    <xf numFmtId="0" fontId="1" fillId="0" borderId="0" xfId="0" applyFont="1" applyAlignment="1">
      <alignment wrapText="1"/>
    </xf>
    <xf numFmtId="0" fontId="3" fillId="2" borderId="1" xfId="0" applyFont="1" applyFill="1" applyBorder="1" applyAlignment="1">
      <alignment vertical="center" wrapText="1"/>
    </xf>
    <xf numFmtId="0" fontId="3" fillId="2" borderId="1" xfId="0" applyFont="1" applyFill="1" applyBorder="1" applyAlignment="1">
      <alignment vertical="center"/>
    </xf>
    <xf numFmtId="0" fontId="0" fillId="3" borderId="0" xfId="0" applyFont="1" applyFill="1" applyAlignment="1"/>
    <xf numFmtId="0" fontId="0" fillId="3" borderId="0" xfId="0" applyFont="1" applyFill="1" applyAlignment="1">
      <alignment wrapText="1"/>
    </xf>
    <xf numFmtId="0" fontId="2" fillId="3" borderId="0" xfId="0" applyFont="1" applyFill="1" applyAlignment="1">
      <alignment wrapText="1"/>
    </xf>
    <xf numFmtId="0" fontId="3" fillId="0" borderId="0" xfId="0" applyFont="1" applyAlignment="1">
      <alignment horizontal="center" wrapText="1"/>
    </xf>
    <xf numFmtId="0" fontId="6" fillId="0" borderId="0" xfId="0" applyFont="1" applyAlignment="1">
      <alignment horizontal="center"/>
    </xf>
    <xf numFmtId="0" fontId="6" fillId="0" borderId="0" xfId="0" applyFont="1" applyAlignment="1"/>
    <xf numFmtId="0" fontId="3" fillId="2" borderId="2" xfId="0" applyFont="1" applyFill="1" applyBorder="1" applyAlignment="1">
      <alignment vertical="center" wrapText="1"/>
    </xf>
    <xf numFmtId="0" fontId="0" fillId="0" borderId="1" xfId="0" applyFont="1" applyBorder="1" applyAlignment="1"/>
    <xf numFmtId="0" fontId="6" fillId="0" borderId="1" xfId="0" applyFont="1" applyBorder="1" applyAlignment="1"/>
    <xf numFmtId="0" fontId="6" fillId="0" borderId="1" xfId="0" applyFont="1" applyBorder="1" applyAlignment="1">
      <alignment horizontal="center"/>
    </xf>
    <xf numFmtId="0" fontId="2" fillId="0" borderId="1" xfId="0" applyFont="1" applyBorder="1" applyAlignment="1">
      <alignment horizontal="center"/>
    </xf>
    <xf numFmtId="0" fontId="0" fillId="0" borderId="1" xfId="0" applyFont="1" applyBorder="1" applyAlignment="1">
      <alignment horizontal="center" wrapText="1"/>
    </xf>
    <xf numFmtId="0" fontId="0" fillId="0" borderId="1" xfId="0" applyFont="1" applyBorder="1" applyAlignment="1">
      <alignment horizontal="center"/>
    </xf>
    <xf numFmtId="0" fontId="2" fillId="0" borderId="1" xfId="0" applyFont="1" applyBorder="1" applyAlignment="1">
      <alignment horizontal="center" wrapText="1"/>
    </xf>
    <xf numFmtId="0" fontId="7" fillId="0" borderId="0" xfId="0" applyFont="1" applyAlignment="1">
      <alignment horizontal="center"/>
    </xf>
    <xf numFmtId="0" fontId="8" fillId="0" borderId="0" xfId="0" applyFont="1" applyAlignment="1"/>
    <xf numFmtId="0" fontId="0" fillId="0" borderId="0" xfId="0" applyFont="1" applyAlignment="1">
      <alignment vertical="top" wrapText="1"/>
    </xf>
    <xf numFmtId="0" fontId="0" fillId="0" borderId="0" xfId="0" applyFont="1" applyAlignment="1">
      <alignment vertical="top"/>
    </xf>
    <xf numFmtId="0" fontId="3" fillId="2" borderId="1" xfId="0" applyFont="1" applyFill="1" applyBorder="1" applyAlignment="1">
      <alignment vertical="top" wrapText="1"/>
    </xf>
    <xf numFmtId="0" fontId="0" fillId="3" borderId="0" xfId="0" applyFont="1" applyFill="1" applyAlignment="1">
      <alignment vertical="top"/>
    </xf>
    <xf numFmtId="0" fontId="0" fillId="3" borderId="0" xfId="0" applyFont="1" applyFill="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68</xdr:col>
      <xdr:colOff>95250</xdr:colOff>
      <xdr:row>1</xdr:row>
      <xdr:rowOff>1152525</xdr:rowOff>
    </xdr:from>
    <xdr:to>
      <xdr:col>72</xdr:col>
      <xdr:colOff>342900</xdr:colOff>
      <xdr:row>1</xdr:row>
      <xdr:rowOff>1485900</xdr:rowOff>
    </xdr:to>
    <xdr:sp macro="" textlink="">
      <xdr:nvSpPr>
        <xdr:cNvPr id="2" name="TextBox 1"/>
        <xdr:cNvSpPr txBox="1"/>
      </xdr:nvSpPr>
      <xdr:spPr>
        <a:xfrm>
          <a:off x="73475850" y="1152525"/>
          <a:ext cx="2990850" cy="333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Answer to question in previous</a:t>
          </a:r>
          <a:r>
            <a:rPr lang="en-GB" sz="1100" baseline="0"/>
            <a:t> column split out</a:t>
          </a:r>
          <a:endParaRPr lang="en-GB" sz="1100"/>
        </a:p>
      </xdr:txBody>
    </xdr:sp>
    <xdr:clientData/>
  </xdr:twoCellAnchor>
  <xdr:twoCellAnchor>
    <xdr:from>
      <xdr:col>21</xdr:col>
      <xdr:colOff>66675</xdr:colOff>
      <xdr:row>1</xdr:row>
      <xdr:rowOff>371476</xdr:rowOff>
    </xdr:from>
    <xdr:to>
      <xdr:col>27</xdr:col>
      <xdr:colOff>895350</xdr:colOff>
      <xdr:row>1</xdr:row>
      <xdr:rowOff>828676</xdr:rowOff>
    </xdr:to>
    <xdr:sp macro="" textlink="">
      <xdr:nvSpPr>
        <xdr:cNvPr id="3" name="TextBox 2"/>
        <xdr:cNvSpPr txBox="1"/>
      </xdr:nvSpPr>
      <xdr:spPr>
        <a:xfrm>
          <a:off x="16040100" y="371476"/>
          <a:ext cx="6600825" cy="457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8. In your opinion which of the following statements are the most important when planning new housing in East Boldon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DZ75"/>
  <sheetViews>
    <sheetView tabSelected="1" workbookViewId="0">
      <pane xSplit="2" ySplit="1" topLeftCell="AP2" activePane="bottomRight" state="frozen"/>
      <selection pane="topRight" activeCell="C1" sqref="C1"/>
      <selection pane="bottomLeft" activeCell="A2" sqref="A2"/>
      <selection pane="bottomRight" activeCell="A30" sqref="A30:XFD30"/>
    </sheetView>
  </sheetViews>
  <sheetFormatPr defaultRowHeight="12.5"/>
  <cols>
    <col min="1" max="1" width="11.54296875" hidden="1" customWidth="1"/>
    <col min="2" max="2" width="25.7265625" customWidth="1"/>
    <col min="92" max="97" width="9.1796875" style="10"/>
    <col min="98" max="130" width="0" hidden="1" customWidth="1"/>
  </cols>
  <sheetData>
    <row r="1" spans="1:130" s="5" customFormat="1" ht="39.75" customHeight="1">
      <c r="C1" s="5">
        <v>2</v>
      </c>
      <c r="D1" s="5">
        <f>C1+1</f>
        <v>3</v>
      </c>
      <c r="E1" s="5">
        <f t="shared" ref="E1:Z1" si="0">D1+1</f>
        <v>4</v>
      </c>
      <c r="F1" s="5">
        <f t="shared" si="0"/>
        <v>5</v>
      </c>
      <c r="G1" s="5">
        <f t="shared" si="0"/>
        <v>6</v>
      </c>
      <c r="H1" s="5">
        <f t="shared" si="0"/>
        <v>7</v>
      </c>
      <c r="I1" s="5">
        <f t="shared" si="0"/>
        <v>8</v>
      </c>
      <c r="J1" s="5">
        <f t="shared" si="0"/>
        <v>9</v>
      </c>
      <c r="K1" s="5">
        <f t="shared" si="0"/>
        <v>10</v>
      </c>
      <c r="L1" s="5">
        <f t="shared" si="0"/>
        <v>11</v>
      </c>
      <c r="M1" s="5">
        <f t="shared" si="0"/>
        <v>12</v>
      </c>
      <c r="N1" s="5">
        <f t="shared" si="0"/>
        <v>13</v>
      </c>
      <c r="O1" s="5">
        <f t="shared" si="0"/>
        <v>14</v>
      </c>
      <c r="P1" s="5">
        <f t="shared" si="0"/>
        <v>15</v>
      </c>
      <c r="Q1" s="5">
        <f t="shared" si="0"/>
        <v>16</v>
      </c>
      <c r="R1" s="5">
        <f t="shared" si="0"/>
        <v>17</v>
      </c>
      <c r="S1" s="5">
        <f t="shared" si="0"/>
        <v>18</v>
      </c>
      <c r="T1" s="5">
        <f t="shared" si="0"/>
        <v>19</v>
      </c>
      <c r="U1" s="5">
        <f t="shared" si="0"/>
        <v>20</v>
      </c>
      <c r="V1" s="5">
        <f t="shared" si="0"/>
        <v>21</v>
      </c>
      <c r="W1" s="5">
        <f t="shared" si="0"/>
        <v>22</v>
      </c>
      <c r="X1" s="5">
        <f t="shared" si="0"/>
        <v>23</v>
      </c>
      <c r="Y1" s="5">
        <f t="shared" si="0"/>
        <v>24</v>
      </c>
      <c r="Z1" s="5">
        <f t="shared" si="0"/>
        <v>25</v>
      </c>
      <c r="AA1" s="5">
        <f t="shared" ref="AA1:BJ1" si="1">Z1+1</f>
        <v>26</v>
      </c>
      <c r="AB1" s="5">
        <f t="shared" si="1"/>
        <v>27</v>
      </c>
      <c r="AC1" s="5">
        <f t="shared" si="1"/>
        <v>28</v>
      </c>
      <c r="AD1" s="5">
        <f t="shared" si="1"/>
        <v>29</v>
      </c>
      <c r="AE1" s="5">
        <f t="shared" si="1"/>
        <v>30</v>
      </c>
      <c r="AF1" s="5">
        <f t="shared" si="1"/>
        <v>31</v>
      </c>
      <c r="AG1" s="5">
        <f t="shared" si="1"/>
        <v>32</v>
      </c>
      <c r="AH1" s="5">
        <f t="shared" si="1"/>
        <v>33</v>
      </c>
      <c r="AI1" s="5">
        <f t="shared" si="1"/>
        <v>34</v>
      </c>
      <c r="AJ1" s="5">
        <f t="shared" si="1"/>
        <v>35</v>
      </c>
      <c r="AK1" s="5">
        <f t="shared" si="1"/>
        <v>36</v>
      </c>
      <c r="AL1" s="5">
        <f t="shared" si="1"/>
        <v>37</v>
      </c>
      <c r="AM1" s="5">
        <f t="shared" si="1"/>
        <v>38</v>
      </c>
      <c r="AN1" s="5">
        <f t="shared" si="1"/>
        <v>39</v>
      </c>
      <c r="AO1" s="5">
        <f t="shared" si="1"/>
        <v>40</v>
      </c>
      <c r="AP1" s="5">
        <f t="shared" si="1"/>
        <v>41</v>
      </c>
      <c r="AQ1" s="5">
        <f t="shared" si="1"/>
        <v>42</v>
      </c>
      <c r="AR1" s="5">
        <f t="shared" si="1"/>
        <v>43</v>
      </c>
      <c r="AS1" s="5">
        <f t="shared" si="1"/>
        <v>44</v>
      </c>
      <c r="AT1" s="5">
        <f t="shared" si="1"/>
        <v>45</v>
      </c>
      <c r="AU1" s="5">
        <f t="shared" si="1"/>
        <v>46</v>
      </c>
      <c r="AV1" s="5">
        <f t="shared" si="1"/>
        <v>47</v>
      </c>
      <c r="AW1" s="5">
        <f t="shared" si="1"/>
        <v>48</v>
      </c>
      <c r="AX1" s="5">
        <f t="shared" si="1"/>
        <v>49</v>
      </c>
      <c r="AY1" s="5">
        <f t="shared" si="1"/>
        <v>50</v>
      </c>
      <c r="AZ1" s="5">
        <f t="shared" si="1"/>
        <v>51</v>
      </c>
      <c r="BA1" s="5">
        <f t="shared" si="1"/>
        <v>52</v>
      </c>
      <c r="BB1" s="5">
        <f t="shared" si="1"/>
        <v>53</v>
      </c>
      <c r="BC1" s="5">
        <f t="shared" si="1"/>
        <v>54</v>
      </c>
      <c r="BD1" s="5">
        <f t="shared" si="1"/>
        <v>55</v>
      </c>
      <c r="BE1" s="5">
        <f t="shared" si="1"/>
        <v>56</v>
      </c>
      <c r="BF1" s="5">
        <f t="shared" si="1"/>
        <v>57</v>
      </c>
      <c r="BG1" s="5">
        <f t="shared" si="1"/>
        <v>58</v>
      </c>
      <c r="BH1" s="5">
        <f t="shared" si="1"/>
        <v>59</v>
      </c>
      <c r="BI1" s="5">
        <f t="shared" si="1"/>
        <v>60</v>
      </c>
      <c r="BJ1" s="5">
        <f t="shared" si="1"/>
        <v>61</v>
      </c>
      <c r="BK1" s="5">
        <f t="shared" ref="BK1:CL1" si="2">BJ1+1</f>
        <v>62</v>
      </c>
      <c r="BL1" s="5">
        <f t="shared" si="2"/>
        <v>63</v>
      </c>
      <c r="BM1" s="5">
        <f t="shared" si="2"/>
        <v>64</v>
      </c>
      <c r="BN1" s="5">
        <f t="shared" si="2"/>
        <v>65</v>
      </c>
      <c r="BO1" s="5">
        <f t="shared" si="2"/>
        <v>66</v>
      </c>
      <c r="BP1" s="5">
        <f t="shared" si="2"/>
        <v>67</v>
      </c>
      <c r="BQ1" s="5">
        <f t="shared" si="2"/>
        <v>68</v>
      </c>
      <c r="BR1" s="5">
        <f t="shared" si="2"/>
        <v>69</v>
      </c>
      <c r="BS1" s="5">
        <f t="shared" si="2"/>
        <v>70</v>
      </c>
      <c r="BT1" s="5">
        <f t="shared" si="2"/>
        <v>71</v>
      </c>
      <c r="BU1" s="5">
        <f t="shared" si="2"/>
        <v>72</v>
      </c>
      <c r="BV1" s="5">
        <f t="shared" si="2"/>
        <v>73</v>
      </c>
      <c r="BW1" s="5">
        <f t="shared" si="2"/>
        <v>74</v>
      </c>
      <c r="BX1" s="5">
        <f t="shared" si="2"/>
        <v>75</v>
      </c>
      <c r="BY1" s="5">
        <f t="shared" si="2"/>
        <v>76</v>
      </c>
      <c r="BZ1" s="5">
        <f t="shared" si="2"/>
        <v>77</v>
      </c>
      <c r="CA1" s="5">
        <f t="shared" si="2"/>
        <v>78</v>
      </c>
      <c r="CB1" s="5">
        <f t="shared" si="2"/>
        <v>79</v>
      </c>
      <c r="CC1" s="5">
        <f t="shared" si="2"/>
        <v>80</v>
      </c>
      <c r="CD1" s="5">
        <f t="shared" si="2"/>
        <v>81</v>
      </c>
      <c r="CE1" s="5">
        <f t="shared" si="2"/>
        <v>82</v>
      </c>
      <c r="CF1" s="5">
        <f t="shared" si="2"/>
        <v>83</v>
      </c>
      <c r="CG1" s="5">
        <f t="shared" si="2"/>
        <v>84</v>
      </c>
      <c r="CH1" s="5">
        <f t="shared" si="2"/>
        <v>85</v>
      </c>
      <c r="CI1" s="5">
        <f t="shared" si="2"/>
        <v>86</v>
      </c>
      <c r="CJ1" s="5">
        <f t="shared" si="2"/>
        <v>87</v>
      </c>
      <c r="CK1" s="5">
        <f t="shared" si="2"/>
        <v>88</v>
      </c>
      <c r="CL1" s="5">
        <f t="shared" si="2"/>
        <v>89</v>
      </c>
      <c r="CM1" s="5">
        <v>90</v>
      </c>
      <c r="CN1" s="12" t="s">
        <v>486</v>
      </c>
      <c r="CO1" s="12" t="s">
        <v>487</v>
      </c>
      <c r="CP1" s="12" t="s">
        <v>488</v>
      </c>
      <c r="CQ1" s="12" t="s">
        <v>489</v>
      </c>
      <c r="CR1" s="12" t="s">
        <v>490</v>
      </c>
      <c r="CS1" s="12" t="s">
        <v>491</v>
      </c>
      <c r="CU1" s="5" t="s">
        <v>60</v>
      </c>
      <c r="CV1" s="5" t="s">
        <v>67</v>
      </c>
      <c r="CW1" s="5" t="s">
        <v>72</v>
      </c>
      <c r="CX1" s="5" t="s">
        <v>83</v>
      </c>
      <c r="CY1" s="5" t="s">
        <v>126</v>
      </c>
      <c r="CZ1" s="5" t="s">
        <v>161</v>
      </c>
      <c r="DB1" s="5" t="s">
        <v>84</v>
      </c>
      <c r="DC1" s="5" t="s">
        <v>127</v>
      </c>
      <c r="DD1" s="5" t="s">
        <v>61</v>
      </c>
      <c r="DE1" s="5" t="s">
        <v>190</v>
      </c>
      <c r="DF1" s="5" t="s">
        <v>306</v>
      </c>
      <c r="DG1" s="5" t="s">
        <v>245</v>
      </c>
      <c r="DI1" s="5" t="s">
        <v>137</v>
      </c>
      <c r="DJ1" t="s">
        <v>153</v>
      </c>
      <c r="DK1" s="5" t="s">
        <v>62</v>
      </c>
      <c r="DL1" s="5" t="s">
        <v>73</v>
      </c>
      <c r="DM1" s="5" t="s">
        <v>85</v>
      </c>
      <c r="DN1" s="5" t="s">
        <v>68</v>
      </c>
      <c r="DP1" s="5" t="s">
        <v>128</v>
      </c>
      <c r="DQ1" s="5" t="s">
        <v>63</v>
      </c>
      <c r="DR1" s="5" t="s">
        <v>74</v>
      </c>
      <c r="DS1" s="5" t="s">
        <v>69</v>
      </c>
      <c r="DT1" s="5" t="s">
        <v>150</v>
      </c>
      <c r="DV1" s="5" t="s">
        <v>367</v>
      </c>
      <c r="DW1" s="5" t="s">
        <v>369</v>
      </c>
      <c r="DX1" s="5" t="s">
        <v>370</v>
      </c>
      <c r="DY1" s="5" t="s">
        <v>368</v>
      </c>
      <c r="DZ1" s="5" t="s">
        <v>371</v>
      </c>
    </row>
    <row r="2" spans="1:130" ht="75">
      <c r="A2" t="s">
        <v>389</v>
      </c>
      <c r="B2" s="8" t="s">
        <v>2</v>
      </c>
      <c r="C2" s="5" t="str">
        <f t="shared" ref="C2:R18" si="3">IF(HLOOKUP($A2,Answers,C$1+1,FALSE)=0,"",HLOOKUP($A2,Answers,C$1+1,FALSE))</f>
        <v>Semi detached house</v>
      </c>
      <c r="D2" s="5" t="str">
        <f t="shared" si="3"/>
        <v>Detached house</v>
      </c>
      <c r="E2" s="5" t="str">
        <f t="shared" si="3"/>
        <v>Bungalow</v>
      </c>
      <c r="F2" s="5" t="str">
        <f t="shared" si="3"/>
        <v>Terraced house</v>
      </c>
      <c r="G2" s="5" t="str">
        <f t="shared" si="3"/>
        <v>Terraced house</v>
      </c>
      <c r="H2" s="5" t="str">
        <f t="shared" si="3"/>
        <v>Semi detached house</v>
      </c>
      <c r="I2" s="5" t="str">
        <f t="shared" si="3"/>
        <v>Bungalow</v>
      </c>
      <c r="J2" s="5" t="str">
        <f t="shared" si="3"/>
        <v>Terraced house</v>
      </c>
      <c r="K2" s="5" t="str">
        <f t="shared" si="3"/>
        <v>Detached house</v>
      </c>
      <c r="L2" s="5" t="str">
        <f t="shared" si="3"/>
        <v>Purpose built retirement flat / apartment</v>
      </c>
      <c r="M2" s="5" t="str">
        <f t="shared" si="3"/>
        <v>Terraced house</v>
      </c>
      <c r="N2" s="5" t="str">
        <f t="shared" si="3"/>
        <v>Semi detached house</v>
      </c>
      <c r="O2" s="5" t="str">
        <f t="shared" si="3"/>
        <v>Semi detached house</v>
      </c>
      <c r="P2" s="5" t="str">
        <f t="shared" si="3"/>
        <v>Semi detached house</v>
      </c>
      <c r="Q2" s="5" t="str">
        <f t="shared" si="3"/>
        <v>Terraced house</v>
      </c>
      <c r="R2" s="5" t="str">
        <f t="shared" si="3"/>
        <v>Flat / apartment over a commercial building</v>
      </c>
      <c r="S2" s="5" t="str">
        <f t="shared" ref="D2:AA14" si="4">IF(HLOOKUP($A2,Answers,S$1+1,FALSE)=0,"",HLOOKUP($A2,Answers,S$1+1,FALSE))</f>
        <v>Detached house</v>
      </c>
      <c r="T2" s="5" t="str">
        <f t="shared" si="4"/>
        <v>Terraced house</v>
      </c>
      <c r="U2" s="5" t="str">
        <f t="shared" si="4"/>
        <v>Semi detached house</v>
      </c>
      <c r="V2" s="5" t="str">
        <f t="shared" si="4"/>
        <v>Detached house</v>
      </c>
      <c r="W2" s="5" t="str">
        <f t="shared" si="4"/>
        <v>Detached house</v>
      </c>
      <c r="X2" s="5" t="str">
        <f t="shared" si="4"/>
        <v>Detached house</v>
      </c>
      <c r="Y2" s="5" t="str">
        <f t="shared" si="4"/>
        <v>Semi detached house</v>
      </c>
      <c r="Z2" s="5" t="str">
        <f t="shared" si="4"/>
        <v>Terraced house</v>
      </c>
      <c r="AA2" s="5" t="str">
        <f t="shared" si="4"/>
        <v>Terraced house</v>
      </c>
      <c r="AB2" s="5" t="str">
        <f t="shared" ref="AA2:BI10" si="5">IF(HLOOKUP($A2,Answers,AB$1+1,FALSE)=0,"",HLOOKUP($A2,Answers,AB$1+1,FALSE))</f>
        <v>Detached house</v>
      </c>
      <c r="AC2" s="5" t="str">
        <f t="shared" si="5"/>
        <v>Detached house</v>
      </c>
      <c r="AD2" s="5" t="str">
        <f t="shared" si="5"/>
        <v>Detached house</v>
      </c>
      <c r="AE2" s="5" t="str">
        <f t="shared" si="5"/>
        <v>Terraced house</v>
      </c>
      <c r="AF2" s="5" t="str">
        <f t="shared" si="5"/>
        <v>Detached house</v>
      </c>
      <c r="AG2" s="5" t="str">
        <f t="shared" si="5"/>
        <v>Bungalow</v>
      </c>
      <c r="AH2" s="5" t="str">
        <f t="shared" si="5"/>
        <v>Bungalow</v>
      </c>
      <c r="AI2" s="5" t="str">
        <f t="shared" si="5"/>
        <v>Semi detached house</v>
      </c>
      <c r="AJ2" s="5" t="str">
        <f t="shared" si="5"/>
        <v>Detached house</v>
      </c>
      <c r="AK2" s="5" t="str">
        <f t="shared" si="5"/>
        <v>Terraced house</v>
      </c>
      <c r="AL2" s="5" t="str">
        <f t="shared" si="5"/>
        <v>Semi detached house</v>
      </c>
      <c r="AM2" s="5" t="str">
        <f t="shared" si="5"/>
        <v>Terraced house</v>
      </c>
      <c r="AN2" s="5" t="str">
        <f t="shared" si="5"/>
        <v>Terraced house</v>
      </c>
      <c r="AO2" s="5" t="str">
        <f t="shared" si="5"/>
        <v>Semi detached house</v>
      </c>
      <c r="AP2" s="5" t="str">
        <f t="shared" si="5"/>
        <v>Semi detached house</v>
      </c>
      <c r="AQ2" s="5" t="str">
        <f t="shared" si="5"/>
        <v>Semi detached house</v>
      </c>
      <c r="AR2" s="5" t="str">
        <f t="shared" si="5"/>
        <v>Detached house</v>
      </c>
      <c r="AS2" s="5" t="str">
        <f t="shared" si="5"/>
        <v>Semi detached house</v>
      </c>
      <c r="AT2" s="5" t="str">
        <f t="shared" si="5"/>
        <v>Terraced house</v>
      </c>
      <c r="AU2" s="5" t="str">
        <f t="shared" si="5"/>
        <v>Bungalow</v>
      </c>
      <c r="AV2" s="5" t="str">
        <f t="shared" si="5"/>
        <v>Bungalow</v>
      </c>
      <c r="AW2" s="5" t="str">
        <f t="shared" si="5"/>
        <v>Semi detached house</v>
      </c>
      <c r="AX2" s="5" t="str">
        <f t="shared" si="5"/>
        <v>Semi detached house</v>
      </c>
      <c r="AY2" s="5" t="str">
        <f t="shared" si="5"/>
        <v>Detached house</v>
      </c>
      <c r="AZ2" s="5" t="str">
        <f t="shared" si="5"/>
        <v>Terraced house</v>
      </c>
      <c r="BA2" s="5" t="str">
        <f t="shared" si="5"/>
        <v>Detached house</v>
      </c>
      <c r="BB2" s="5" t="str">
        <f t="shared" si="5"/>
        <v>Detached house</v>
      </c>
      <c r="BC2" s="5" t="str">
        <f t="shared" si="5"/>
        <v>Semi detached house</v>
      </c>
      <c r="BD2" s="5" t="str">
        <f t="shared" si="5"/>
        <v>Detached house</v>
      </c>
      <c r="BE2" s="5" t="str">
        <f t="shared" si="5"/>
        <v>Semi detached house</v>
      </c>
      <c r="BF2" s="5" t="str">
        <f t="shared" si="5"/>
        <v>Bungalow</v>
      </c>
      <c r="BG2" s="5" t="str">
        <f t="shared" si="5"/>
        <v>Terraced house</v>
      </c>
      <c r="BH2" s="5" t="str">
        <f t="shared" si="5"/>
        <v>Semi detached house</v>
      </c>
      <c r="BI2" s="5" t="str">
        <f t="shared" si="5"/>
        <v>Semi detached house</v>
      </c>
      <c r="BJ2" s="5" t="str">
        <f t="shared" ref="BJ2:CG18" si="6">IF(HLOOKUP($A2,Answers,BJ$1+1,FALSE)=0,"",HLOOKUP($A2,Answers,BJ$1+1,FALSE))</f>
        <v>Detached house</v>
      </c>
      <c r="BK2" s="5" t="str">
        <f t="shared" si="6"/>
        <v>Semi detached house</v>
      </c>
      <c r="BL2" s="5" t="str">
        <f t="shared" si="6"/>
        <v>Semi detached house</v>
      </c>
      <c r="BM2" s="5" t="str">
        <f t="shared" si="6"/>
        <v>Semi detached house</v>
      </c>
      <c r="BN2" s="5" t="str">
        <f t="shared" si="6"/>
        <v>Semi detached house</v>
      </c>
      <c r="BO2" s="5" t="str">
        <f t="shared" si="6"/>
        <v>Bungalow</v>
      </c>
      <c r="BP2" s="5" t="str">
        <f t="shared" si="6"/>
        <v>Semi detached house</v>
      </c>
      <c r="BQ2" s="5" t="str">
        <f t="shared" si="6"/>
        <v>Semi detached house</v>
      </c>
      <c r="BR2" s="5" t="str">
        <f t="shared" si="6"/>
        <v>Semi detached house</v>
      </c>
      <c r="BS2" s="5" t="str">
        <f t="shared" si="6"/>
        <v>Semi detached house</v>
      </c>
      <c r="BT2" s="5" t="str">
        <f t="shared" si="6"/>
        <v>Semi detached house</v>
      </c>
      <c r="BU2" s="5" t="str">
        <f t="shared" si="6"/>
        <v>Semi detached house</v>
      </c>
      <c r="BV2" s="5" t="str">
        <f t="shared" si="6"/>
        <v>Semi detached house</v>
      </c>
      <c r="BW2" s="5" t="str">
        <f t="shared" si="6"/>
        <v>Terraced house</v>
      </c>
      <c r="BX2" s="5" t="str">
        <f t="shared" si="6"/>
        <v>Detached house</v>
      </c>
      <c r="BY2" s="5" t="str">
        <f t="shared" si="6"/>
        <v>Semi detached house</v>
      </c>
      <c r="BZ2" s="5" t="str">
        <f t="shared" si="6"/>
        <v>Semi detached house</v>
      </c>
      <c r="CA2" s="5" t="str">
        <f t="shared" si="6"/>
        <v>Terraced house</v>
      </c>
      <c r="CB2" s="5" t="str">
        <f t="shared" si="6"/>
        <v>Semi detached house</v>
      </c>
      <c r="CC2" s="5" t="str">
        <f t="shared" si="6"/>
        <v>Terraced house</v>
      </c>
      <c r="CD2" s="5" t="str">
        <f t="shared" si="6"/>
        <v>Semi detached house</v>
      </c>
      <c r="CE2" s="5" t="str">
        <f t="shared" si="6"/>
        <v>Detached house</v>
      </c>
      <c r="CF2" s="5" t="str">
        <f t="shared" si="6"/>
        <v>Detached house</v>
      </c>
      <c r="CG2" s="5" t="str">
        <f t="shared" si="6"/>
        <v>Terraced house</v>
      </c>
      <c r="CH2" s="5" t="str">
        <f t="shared" ref="BK2:CH14" si="7">IF(HLOOKUP($A2,Answers,CH$1+1,FALSE)=0,"",HLOOKUP($A2,Answers,CH$1+1,FALSE))</f>
        <v>Terraced house</v>
      </c>
      <c r="CI2" s="5" t="str">
        <f t="shared" ref="CI2:CM18" si="8">IF(HLOOKUP($A2,Answers,CI$1+1,FALSE)=0,"",HLOOKUP($A2,Answers,CI$1+1,FALSE))</f>
        <v>Terraced house</v>
      </c>
      <c r="CJ2" s="5" t="str">
        <f t="shared" si="8"/>
        <v>Flat / apartment over a commercial building</v>
      </c>
      <c r="CK2" s="5" t="str">
        <f t="shared" si="8"/>
        <v>Terraced house</v>
      </c>
      <c r="CL2" s="5" t="str">
        <f t="shared" si="8"/>
        <v>Terraced house</v>
      </c>
      <c r="CM2" s="5" t="str">
        <f t="shared" si="8"/>
        <v>Detached house</v>
      </c>
      <c r="CU2" s="11">
        <f>COUNTIF($C2:$CM2,CU$1)</f>
        <v>34</v>
      </c>
      <c r="CV2" s="11">
        <f t="shared" ref="CV2:CZ2" si="9">COUNTIF($C2:$CM2,CV$1)</f>
        <v>21</v>
      </c>
      <c r="CW2" s="11">
        <f t="shared" si="9"/>
        <v>8</v>
      </c>
      <c r="CX2" s="11">
        <f t="shared" si="9"/>
        <v>23</v>
      </c>
      <c r="CY2" s="11">
        <f t="shared" si="9"/>
        <v>1</v>
      </c>
      <c r="CZ2" s="11">
        <f t="shared" si="9"/>
        <v>2</v>
      </c>
      <c r="DI2" s="5"/>
      <c r="DK2" s="5"/>
      <c r="DL2" s="5"/>
      <c r="DM2" s="5"/>
      <c r="DN2" s="5"/>
      <c r="DP2" s="5"/>
      <c r="DQ2" s="5"/>
      <c r="DR2" s="5"/>
      <c r="DS2" s="5"/>
      <c r="DT2" s="5"/>
      <c r="DV2" s="5"/>
      <c r="DW2" s="5"/>
      <c r="DX2" s="5"/>
      <c r="DY2" s="5"/>
      <c r="DZ2" s="5"/>
    </row>
    <row r="3" spans="1:130" ht="100">
      <c r="A3" t="s">
        <v>390</v>
      </c>
      <c r="B3" s="8" t="s">
        <v>3</v>
      </c>
      <c r="C3" s="5" t="str">
        <f t="shared" si="3"/>
        <v>Owner occupied (without mortgage)</v>
      </c>
      <c r="D3" s="5" t="str">
        <f t="shared" si="4"/>
        <v>Owner occupied (without mortgage)</v>
      </c>
      <c r="E3" s="5" t="str">
        <f t="shared" si="4"/>
        <v>Owner occupied (without mortgage)</v>
      </c>
      <c r="F3" s="5" t="str">
        <f t="shared" si="4"/>
        <v>Owner occupied (with mortgage)</v>
      </c>
      <c r="G3" s="5" t="str">
        <f t="shared" si="4"/>
        <v>Owner occupied (with mortgage)</v>
      </c>
      <c r="H3" s="5" t="str">
        <f t="shared" si="4"/>
        <v>Owner occupied (without mortgage)</v>
      </c>
      <c r="I3" s="5" t="str">
        <f t="shared" si="4"/>
        <v>Owner occupied (with mortgage)</v>
      </c>
      <c r="J3" s="5" t="str">
        <f t="shared" si="4"/>
        <v>Owner occupied (with mortgage)</v>
      </c>
      <c r="K3" s="5" t="str">
        <f t="shared" si="4"/>
        <v>Owner occupied (with mortgage)</v>
      </c>
      <c r="L3" s="5" t="str">
        <f t="shared" si="4"/>
        <v>Housing association (rented)</v>
      </c>
      <c r="M3" s="5" t="str">
        <f t="shared" si="4"/>
        <v>Owner occupied (without mortgage)</v>
      </c>
      <c r="N3" s="5" t="str">
        <f t="shared" si="4"/>
        <v>Owner occupied (with mortgage)</v>
      </c>
      <c r="O3" s="5" t="str">
        <f t="shared" si="4"/>
        <v>Owner occupied (without mortgage)</v>
      </c>
      <c r="P3" s="5" t="str">
        <f t="shared" si="4"/>
        <v>Owner occupied (with mortgage)</v>
      </c>
      <c r="Q3" s="5" t="str">
        <f t="shared" si="4"/>
        <v>Owner occupied (with mortgage)</v>
      </c>
      <c r="R3" s="5" t="str">
        <f t="shared" si="4"/>
        <v>Owner occupied (with mortgage)</v>
      </c>
      <c r="S3" s="5" t="str">
        <f t="shared" si="4"/>
        <v>Owner occupied (with mortgage)</v>
      </c>
      <c r="T3" s="5" t="str">
        <f t="shared" si="4"/>
        <v>Owner occupied (without mortgage)</v>
      </c>
      <c r="U3" s="5" t="str">
        <f t="shared" si="4"/>
        <v>Owner occupied (without mortgage)</v>
      </c>
      <c r="V3" s="5" t="str">
        <f t="shared" si="4"/>
        <v>Owner occupied (with mortgage)</v>
      </c>
      <c r="W3" s="5" t="str">
        <f t="shared" si="4"/>
        <v>Owner occupied (without mortgage)</v>
      </c>
      <c r="X3" s="5" t="str">
        <f t="shared" si="4"/>
        <v>Owner occupied (without mortgage)</v>
      </c>
      <c r="Y3" s="5" t="str">
        <f t="shared" si="4"/>
        <v>Owner occupied (without mortgage)</v>
      </c>
      <c r="Z3" s="5" t="str">
        <f t="shared" si="4"/>
        <v>Owner occupied (with mortgage)</v>
      </c>
      <c r="AA3" s="5" t="str">
        <f t="shared" si="5"/>
        <v>Owner occupied (with mortgage)</v>
      </c>
      <c r="AB3" s="5" t="str">
        <f t="shared" si="5"/>
        <v>Owner occupied (with mortgage)</v>
      </c>
      <c r="AC3" s="5" t="str">
        <f t="shared" si="5"/>
        <v>Owner occupied (with mortgage)</v>
      </c>
      <c r="AD3" s="5" t="str">
        <f t="shared" si="5"/>
        <v>Owner occupied (with mortgage)</v>
      </c>
      <c r="AE3" s="5" t="str">
        <f t="shared" si="5"/>
        <v>Owner occupied (without mortgage)</v>
      </c>
      <c r="AF3" s="5" t="str">
        <f t="shared" si="5"/>
        <v>Owner occupied (with mortgage)</v>
      </c>
      <c r="AG3" s="5" t="str">
        <f t="shared" si="5"/>
        <v>Owner occupied (without mortgage)</v>
      </c>
      <c r="AH3" s="5" t="str">
        <f t="shared" si="5"/>
        <v>Owner occupied (without mortgage)</v>
      </c>
      <c r="AI3" s="5" t="str">
        <f t="shared" si="5"/>
        <v>Owner occupied (with mortgage)</v>
      </c>
      <c r="AJ3" s="5" t="str">
        <f t="shared" si="5"/>
        <v>Owner occupied (without mortgage)</v>
      </c>
      <c r="AK3" s="5" t="str">
        <f t="shared" si="5"/>
        <v>Owner occupied (without mortgage)</v>
      </c>
      <c r="AL3" s="5" t="str">
        <f t="shared" si="5"/>
        <v>Owner occupied (with mortgage)</v>
      </c>
      <c r="AM3" s="5" t="str">
        <f t="shared" si="5"/>
        <v>Owner occupied (without mortgage)</v>
      </c>
      <c r="AN3" s="5" t="str">
        <f t="shared" si="5"/>
        <v>My home in East Boldon is currently rented out to a private tenant.</v>
      </c>
      <c r="AO3" s="5" t="str">
        <f t="shared" si="5"/>
        <v>Owner occupied (without mortgage)</v>
      </c>
      <c r="AP3" s="5" t="str">
        <f t="shared" si="5"/>
        <v>Owner occupied (without mortgage)</v>
      </c>
      <c r="AQ3" s="5" t="str">
        <f t="shared" si="5"/>
        <v>Owner occupied (with mortgage)</v>
      </c>
      <c r="AR3" s="5" t="str">
        <f t="shared" si="5"/>
        <v>Owner occupied (without mortgage)</v>
      </c>
      <c r="AS3" s="5" t="str">
        <f t="shared" si="5"/>
        <v>Owner occupied (without mortgage)</v>
      </c>
      <c r="AT3" s="5" t="str">
        <f t="shared" si="5"/>
        <v>Owner occupied (without mortgage)</v>
      </c>
      <c r="AU3" s="5" t="str">
        <f t="shared" si="5"/>
        <v>Owner occupied (without mortgage)</v>
      </c>
      <c r="AV3" s="5" t="str">
        <f t="shared" si="5"/>
        <v>Owner occupied (without mortgage)</v>
      </c>
      <c r="AW3" s="5" t="str">
        <f t="shared" si="5"/>
        <v>Owner occupied (without mortgage)</v>
      </c>
      <c r="AX3" s="5" t="str">
        <f t="shared" si="5"/>
        <v>Owner occupied (with mortgage)</v>
      </c>
      <c r="AY3" s="5" t="str">
        <f t="shared" si="5"/>
        <v>Owner occupied (without mortgage)</v>
      </c>
      <c r="AZ3" s="5" t="str">
        <f t="shared" si="5"/>
        <v>Owner occupied (with mortgage)</v>
      </c>
      <c r="BA3" s="5" t="str">
        <f t="shared" si="5"/>
        <v>Owner occupied (with mortgage)</v>
      </c>
      <c r="BB3" s="5" t="str">
        <f t="shared" si="5"/>
        <v>Owner occupied (without mortgage)</v>
      </c>
      <c r="BC3" s="5" t="str">
        <f t="shared" si="5"/>
        <v>Owner occupied (without mortgage)</v>
      </c>
      <c r="BD3" s="5" t="str">
        <f t="shared" si="5"/>
        <v>Owner occupied (without mortgage)</v>
      </c>
      <c r="BE3" s="5" t="str">
        <f t="shared" si="5"/>
        <v>Owner occupied (without mortgage)</v>
      </c>
      <c r="BF3" s="5" t="str">
        <f t="shared" si="5"/>
        <v>Owner occupied (without mortgage)</v>
      </c>
      <c r="BG3" s="5" t="str">
        <f t="shared" si="5"/>
        <v>Owner occupied (without mortgage)</v>
      </c>
      <c r="BH3" s="5" t="str">
        <f t="shared" si="5"/>
        <v>Owner occupied (with mortgage)</v>
      </c>
      <c r="BI3" s="5" t="str">
        <f t="shared" si="5"/>
        <v>Owner occupied (without mortgage)</v>
      </c>
      <c r="BJ3" s="5" t="str">
        <f t="shared" si="6"/>
        <v>Owner occupied (with mortgage)</v>
      </c>
      <c r="BK3" s="5" t="str">
        <f t="shared" si="7"/>
        <v>Owner occupied (without mortgage)</v>
      </c>
      <c r="BL3" s="5" t="str">
        <f t="shared" si="7"/>
        <v>Owner occupied (without mortgage)</v>
      </c>
      <c r="BM3" s="5" t="str">
        <f t="shared" si="7"/>
        <v>Owner occupied (with mortgage)</v>
      </c>
      <c r="BN3" s="5" t="str">
        <f t="shared" si="7"/>
        <v>Owner occupied (with mortgage)</v>
      </c>
      <c r="BO3" s="5" t="str">
        <f t="shared" si="7"/>
        <v>Owner occupied (without mortgage)</v>
      </c>
      <c r="BP3" s="5" t="str">
        <f t="shared" si="7"/>
        <v>Owner occupier, you don't need to know if mortgage or not</v>
      </c>
      <c r="BQ3" s="5" t="str">
        <f t="shared" si="7"/>
        <v>Owner occupied (with mortgage)</v>
      </c>
      <c r="BR3" s="5" t="str">
        <f t="shared" si="7"/>
        <v>Owner occupied (without mortgage)</v>
      </c>
      <c r="BS3" s="5" t="str">
        <f t="shared" si="7"/>
        <v>Owner occupied (without mortgage)</v>
      </c>
      <c r="BT3" s="5" t="str">
        <f t="shared" si="7"/>
        <v>Owner occupied (without mortgage)</v>
      </c>
      <c r="BU3" s="5" t="str">
        <f t="shared" si="7"/>
        <v>Owner occupied (without mortgage)</v>
      </c>
      <c r="BV3" s="5" t="str">
        <f t="shared" si="7"/>
        <v>Owner occupied (with mortgage)</v>
      </c>
      <c r="BW3" s="5" t="str">
        <f t="shared" si="7"/>
        <v>Owner occupied (with mortgage)</v>
      </c>
      <c r="BX3" s="5" t="str">
        <f t="shared" si="7"/>
        <v>Owner occupied (without mortgage)</v>
      </c>
      <c r="BY3" s="5" t="str">
        <f t="shared" si="7"/>
        <v>Owner occupied (without mortgage)</v>
      </c>
      <c r="BZ3" s="5" t="str">
        <f t="shared" si="7"/>
        <v>Owner occupied (without mortgage)</v>
      </c>
      <c r="CA3" s="5" t="str">
        <f t="shared" si="7"/>
        <v>Owner occupied (without mortgage)</v>
      </c>
      <c r="CB3" s="5" t="str">
        <f t="shared" si="7"/>
        <v>Owner occupied (with mortgage)</v>
      </c>
      <c r="CC3" s="5" t="str">
        <f t="shared" si="7"/>
        <v>Owner occupied (without mortgage)</v>
      </c>
      <c r="CD3" s="5" t="str">
        <f t="shared" si="7"/>
        <v>Owner occupied (with mortgage)</v>
      </c>
      <c r="CE3" s="5" t="str">
        <f t="shared" si="7"/>
        <v>Owner occupied (without mortgage)</v>
      </c>
      <c r="CF3" s="5" t="str">
        <f t="shared" si="7"/>
        <v>Owner occupied (without mortgage)</v>
      </c>
      <c r="CG3" s="5" t="str">
        <f t="shared" si="7"/>
        <v>Owner occupied (without mortgage)</v>
      </c>
      <c r="CH3" s="5" t="str">
        <f t="shared" si="7"/>
        <v>Owner occupied (with mortgage)</v>
      </c>
      <c r="CI3" s="5" t="str">
        <f t="shared" si="8"/>
        <v>Owner occupied (without mortgage)</v>
      </c>
      <c r="CJ3" s="5" t="str">
        <f t="shared" si="8"/>
        <v>Owner occupied (with mortgage)</v>
      </c>
      <c r="CK3" s="5" t="str">
        <f t="shared" si="8"/>
        <v>Private rented</v>
      </c>
      <c r="CL3" s="5" t="str">
        <f t="shared" si="8"/>
        <v>Owner occupied (without mortgage)</v>
      </c>
      <c r="CM3" s="5" t="str">
        <f t="shared" si="8"/>
        <v>Owner occupied (with mortgage)</v>
      </c>
      <c r="DB3" s="11">
        <f t="shared" ref="DB3:DG3" si="10">COUNTIF($C3:$CM3,DB$1)</f>
        <v>35</v>
      </c>
      <c r="DC3" s="11">
        <f t="shared" si="10"/>
        <v>1</v>
      </c>
      <c r="DD3" s="11">
        <f t="shared" si="10"/>
        <v>50</v>
      </c>
      <c r="DE3" s="11">
        <f t="shared" si="10"/>
        <v>1</v>
      </c>
      <c r="DF3" s="11">
        <f t="shared" si="10"/>
        <v>1</v>
      </c>
      <c r="DG3" s="11">
        <f t="shared" si="10"/>
        <v>1</v>
      </c>
    </row>
    <row r="4" spans="1:130" ht="26">
      <c r="A4" t="s">
        <v>391</v>
      </c>
      <c r="B4" s="8" t="s">
        <v>4</v>
      </c>
      <c r="C4" s="5" t="str">
        <f t="shared" si="3"/>
        <v>1945 - 1964</v>
      </c>
      <c r="D4" s="5" t="str">
        <f t="shared" si="4"/>
        <v>Post 1990</v>
      </c>
      <c r="E4" s="5" t="str">
        <f t="shared" si="4"/>
        <v>1965 - 1980</v>
      </c>
      <c r="F4" s="5" t="str">
        <f t="shared" si="4"/>
        <v>1981 - 1990</v>
      </c>
      <c r="G4" s="5" t="str">
        <f t="shared" si="4"/>
        <v>1965 - 1980</v>
      </c>
      <c r="H4" s="5" t="str">
        <f t="shared" si="4"/>
        <v>1945 - 1964</v>
      </c>
      <c r="I4" s="5" t="str">
        <f t="shared" si="4"/>
        <v>1965 - 1980</v>
      </c>
      <c r="J4" s="5" t="str">
        <f t="shared" si="4"/>
        <v>1981 - 1990</v>
      </c>
      <c r="K4" s="5" t="str">
        <f t="shared" si="4"/>
        <v>1965 - 1980</v>
      </c>
      <c r="L4" s="5" t="str">
        <f t="shared" si="4"/>
        <v>1981 - 1990</v>
      </c>
      <c r="M4" s="5" t="str">
        <f t="shared" si="4"/>
        <v>Pre 1919</v>
      </c>
      <c r="N4" s="5" t="str">
        <f t="shared" si="4"/>
        <v>1965 - 1980</v>
      </c>
      <c r="O4" s="5" t="str">
        <f t="shared" si="4"/>
        <v>1945 - 1964</v>
      </c>
      <c r="P4" s="5" t="str">
        <f t="shared" si="4"/>
        <v>Pre 1919</v>
      </c>
      <c r="Q4" s="5" t="str">
        <f t="shared" si="4"/>
        <v>1919 - 1944</v>
      </c>
      <c r="R4" s="5" t="str">
        <f t="shared" si="4"/>
        <v>Pre 1919</v>
      </c>
      <c r="S4" s="5" t="str">
        <f t="shared" si="4"/>
        <v>Pre 1919</v>
      </c>
      <c r="T4" s="5" t="str">
        <f t="shared" si="4"/>
        <v>Pre 1919</v>
      </c>
      <c r="U4" s="5" t="str">
        <f t="shared" si="4"/>
        <v>Pre 1919</v>
      </c>
      <c r="V4" s="5" t="str">
        <f t="shared" si="4"/>
        <v>Pre 1919</v>
      </c>
      <c r="W4" s="5" t="str">
        <f t="shared" si="4"/>
        <v>1981 - 1990</v>
      </c>
      <c r="X4" s="5" t="str">
        <f t="shared" si="4"/>
        <v>1919 - 1944</v>
      </c>
      <c r="Y4" s="5" t="str">
        <f t="shared" si="4"/>
        <v>1945 - 1964</v>
      </c>
      <c r="Z4" s="5" t="str">
        <f t="shared" si="4"/>
        <v>Pre 1919</v>
      </c>
      <c r="AA4" s="5" t="str">
        <f t="shared" si="5"/>
        <v>Pre 1919</v>
      </c>
      <c r="AB4" s="5" t="str">
        <f t="shared" si="5"/>
        <v>Pre 1919</v>
      </c>
      <c r="AC4" s="5" t="str">
        <f t="shared" si="5"/>
        <v>Post 1990</v>
      </c>
      <c r="AD4" s="5" t="str">
        <f t="shared" si="5"/>
        <v>Post 1990</v>
      </c>
      <c r="AE4" s="5" t="str">
        <f t="shared" si="5"/>
        <v>Pre 1919</v>
      </c>
      <c r="AF4" s="5" t="str">
        <f t="shared" si="5"/>
        <v>Post 1990</v>
      </c>
      <c r="AG4" s="5" t="str">
        <f t="shared" si="5"/>
        <v>1919 - 1944</v>
      </c>
      <c r="AH4" s="5" t="str">
        <f t="shared" si="5"/>
        <v>1919 - 1944</v>
      </c>
      <c r="AI4" s="5" t="str">
        <f t="shared" si="5"/>
        <v>Pre 1919</v>
      </c>
      <c r="AJ4" s="5" t="str">
        <f t="shared" si="5"/>
        <v>1965 - 1980</v>
      </c>
      <c r="AK4" s="5" t="str">
        <f t="shared" si="5"/>
        <v>Pre 1919</v>
      </c>
      <c r="AL4" s="5" t="str">
        <f t="shared" si="5"/>
        <v>Pre 1919</v>
      </c>
      <c r="AM4" s="5" t="str">
        <f t="shared" si="5"/>
        <v>Pre 1919</v>
      </c>
      <c r="AN4" s="5" t="str">
        <f t="shared" si="5"/>
        <v>Pre 1919</v>
      </c>
      <c r="AO4" s="5" t="str">
        <f t="shared" si="5"/>
        <v>1945 - 1964</v>
      </c>
      <c r="AP4" s="5" t="str">
        <f t="shared" si="5"/>
        <v>1945 - 1964</v>
      </c>
      <c r="AQ4" s="5" t="str">
        <f t="shared" si="5"/>
        <v>1945 - 1964</v>
      </c>
      <c r="AR4" s="5" t="str">
        <f t="shared" si="5"/>
        <v>Pre 1919</v>
      </c>
      <c r="AS4" s="5" t="str">
        <f t="shared" si="5"/>
        <v>1919 - 1944</v>
      </c>
      <c r="AT4" s="5" t="str">
        <f t="shared" si="5"/>
        <v>Pre 1919</v>
      </c>
      <c r="AU4" s="5" t="str">
        <f t="shared" si="5"/>
        <v>1945 - 1964</v>
      </c>
      <c r="AV4" s="5" t="str">
        <f t="shared" si="5"/>
        <v>1945 - 1964</v>
      </c>
      <c r="AW4" s="5" t="str">
        <f t="shared" si="5"/>
        <v>Pre 1919</v>
      </c>
      <c r="AX4" s="5" t="str">
        <f t="shared" si="5"/>
        <v>1945 - 1964</v>
      </c>
      <c r="AY4" s="5" t="str">
        <f t="shared" si="5"/>
        <v>1981 - 1990</v>
      </c>
      <c r="AZ4" s="5" t="str">
        <f t="shared" si="5"/>
        <v>Pre 1919</v>
      </c>
      <c r="BA4" s="5" t="str">
        <f t="shared" si="5"/>
        <v>1965 - 1980</v>
      </c>
      <c r="BB4" s="5" t="str">
        <f t="shared" si="5"/>
        <v>1945 - 1964</v>
      </c>
      <c r="BC4" s="5" t="str">
        <f t="shared" si="5"/>
        <v>Pre 1919</v>
      </c>
      <c r="BD4" s="5" t="str">
        <f t="shared" si="5"/>
        <v>Pre 1919</v>
      </c>
      <c r="BE4" s="5" t="str">
        <f t="shared" si="5"/>
        <v>1919 - 1944</v>
      </c>
      <c r="BF4" s="5" t="str">
        <f t="shared" si="5"/>
        <v>1965 - 1980</v>
      </c>
      <c r="BG4" s="5" t="str">
        <f t="shared" si="5"/>
        <v>Pre 1919</v>
      </c>
      <c r="BH4" s="5" t="str">
        <f t="shared" si="5"/>
        <v>1945 - 1964</v>
      </c>
      <c r="BI4" s="5" t="str">
        <f t="shared" si="5"/>
        <v>1919 - 1944</v>
      </c>
      <c r="BJ4" s="5" t="str">
        <f t="shared" si="6"/>
        <v>Post 1990</v>
      </c>
      <c r="BK4" s="5" t="str">
        <f t="shared" si="7"/>
        <v>1919 - 1944</v>
      </c>
      <c r="BL4" s="5" t="str">
        <f t="shared" si="7"/>
        <v>1919 - 1944</v>
      </c>
      <c r="BM4" s="5" t="str">
        <f t="shared" si="7"/>
        <v>1965 - 1980</v>
      </c>
      <c r="BN4" s="5" t="str">
        <f t="shared" si="7"/>
        <v>Pre 1919</v>
      </c>
      <c r="BO4" s="5" t="str">
        <f t="shared" si="7"/>
        <v>1945 - 1964</v>
      </c>
      <c r="BP4" s="5" t="str">
        <f t="shared" si="7"/>
        <v>1945 - 1964</v>
      </c>
      <c r="BQ4" s="5" t="str">
        <f t="shared" si="7"/>
        <v>1965 - 1980</v>
      </c>
      <c r="BR4" s="5" t="str">
        <f t="shared" si="7"/>
        <v>Pre 1919</v>
      </c>
      <c r="BS4" s="5" t="str">
        <f t="shared" si="7"/>
        <v>Pre 1919</v>
      </c>
      <c r="BT4" s="5" t="str">
        <f t="shared" si="7"/>
        <v>1945 - 1964</v>
      </c>
      <c r="BU4" s="5" t="str">
        <f t="shared" si="7"/>
        <v>1945 - 1964</v>
      </c>
      <c r="BV4" s="5" t="str">
        <f t="shared" si="7"/>
        <v>1945 - 1964</v>
      </c>
      <c r="BW4" s="5" t="str">
        <f t="shared" si="7"/>
        <v>Pre 1919</v>
      </c>
      <c r="BX4" s="5" t="str">
        <f t="shared" si="7"/>
        <v>1965 - 1980</v>
      </c>
      <c r="BY4" s="5" t="str">
        <f t="shared" si="7"/>
        <v>1945 - 1964</v>
      </c>
      <c r="BZ4" s="5" t="str">
        <f t="shared" si="7"/>
        <v>1919 - 1944</v>
      </c>
      <c r="CA4" s="5" t="str">
        <f t="shared" si="7"/>
        <v>Pre 1919</v>
      </c>
      <c r="CB4" s="5" t="str">
        <f t="shared" si="7"/>
        <v>1919 - 1944</v>
      </c>
      <c r="CC4" s="5" t="str">
        <f t="shared" si="7"/>
        <v>Pre 1919</v>
      </c>
      <c r="CD4" s="5" t="str">
        <f t="shared" si="7"/>
        <v>Pre 1919</v>
      </c>
      <c r="CE4" s="5" t="str">
        <f t="shared" si="7"/>
        <v>1945 - 1964</v>
      </c>
      <c r="CF4" s="5" t="str">
        <f t="shared" si="7"/>
        <v>1981 - 1990</v>
      </c>
      <c r="CG4" s="5" t="str">
        <f t="shared" si="7"/>
        <v>Pre 1919</v>
      </c>
      <c r="CH4" s="5" t="str">
        <f t="shared" si="7"/>
        <v>Pre 1919</v>
      </c>
      <c r="CI4" s="5" t="str">
        <f t="shared" si="8"/>
        <v>Pre 1919</v>
      </c>
      <c r="CJ4" s="5" t="str">
        <f t="shared" si="8"/>
        <v>1919 - 1944</v>
      </c>
      <c r="CK4" s="5" t="str">
        <f t="shared" si="8"/>
        <v>Pre 1919</v>
      </c>
      <c r="CL4" s="5" t="str">
        <f t="shared" si="8"/>
        <v>Pre 1919</v>
      </c>
      <c r="CM4" s="5" t="str">
        <f t="shared" si="8"/>
        <v>Post 1990</v>
      </c>
      <c r="DI4" s="11">
        <f>COUNTIF($C4:$CM4,DI$1)</f>
        <v>35</v>
      </c>
      <c r="DJ4" s="11">
        <f t="shared" ref="DJ4:DT5" si="11">COUNTIF($C4:$CM4,DJ$1)</f>
        <v>12</v>
      </c>
      <c r="DK4" s="11">
        <f t="shared" si="11"/>
        <v>19</v>
      </c>
      <c r="DL4" s="11">
        <f t="shared" si="11"/>
        <v>11</v>
      </c>
      <c r="DM4" s="11">
        <f t="shared" si="11"/>
        <v>6</v>
      </c>
      <c r="DN4" s="11">
        <f t="shared" si="11"/>
        <v>6</v>
      </c>
    </row>
    <row r="5" spans="1:130" ht="37.5">
      <c r="A5" t="s">
        <v>392</v>
      </c>
      <c r="B5" s="8" t="s">
        <v>5</v>
      </c>
      <c r="C5" s="5" t="str">
        <f t="shared" si="3"/>
        <v>2 Bedrooms</v>
      </c>
      <c r="D5" s="5" t="str">
        <f t="shared" si="4"/>
        <v>4 Bedrooms</v>
      </c>
      <c r="E5" s="5" t="str">
        <f t="shared" si="4"/>
        <v>3 Bedrooms</v>
      </c>
      <c r="F5" s="5" t="str">
        <f t="shared" si="4"/>
        <v>3 Bedrooms</v>
      </c>
      <c r="G5" s="5" t="str">
        <f t="shared" si="4"/>
        <v>3 Bedrooms</v>
      </c>
      <c r="H5" s="5" t="str">
        <f t="shared" si="4"/>
        <v>3 Bedrooms</v>
      </c>
      <c r="I5" s="5" t="str">
        <f t="shared" si="4"/>
        <v>3 Bedrooms</v>
      </c>
      <c r="J5" s="5" t="str">
        <f t="shared" si="4"/>
        <v>3 Bedrooms</v>
      </c>
      <c r="K5" s="5" t="str">
        <f t="shared" si="4"/>
        <v>4 Bedrooms</v>
      </c>
      <c r="L5" s="5" t="str">
        <f t="shared" si="4"/>
        <v>Studio/ Bedsit</v>
      </c>
      <c r="M5" s="5" t="str">
        <f t="shared" si="4"/>
        <v>4 Bedrooms</v>
      </c>
      <c r="N5" s="5" t="str">
        <f t="shared" si="4"/>
        <v>4 Bedrooms</v>
      </c>
      <c r="O5" s="5" t="str">
        <f t="shared" si="4"/>
        <v>3 Bedrooms</v>
      </c>
      <c r="P5" s="5" t="str">
        <f t="shared" si="4"/>
        <v>5 or more Bedrooms</v>
      </c>
      <c r="Q5" s="5" t="str">
        <f t="shared" si="4"/>
        <v>4 Bedrooms</v>
      </c>
      <c r="R5" s="5" t="str">
        <f t="shared" si="4"/>
        <v>2 Bedrooms</v>
      </c>
      <c r="S5" s="5" t="str">
        <f t="shared" si="4"/>
        <v>5 or more Bedrooms</v>
      </c>
      <c r="T5" s="5" t="str">
        <f t="shared" si="4"/>
        <v>3 Bedrooms</v>
      </c>
      <c r="U5" s="5" t="str">
        <f t="shared" si="4"/>
        <v>3 Bedrooms</v>
      </c>
      <c r="V5" s="5" t="str">
        <f t="shared" si="4"/>
        <v>5 or more Bedrooms</v>
      </c>
      <c r="W5" s="5" t="str">
        <f t="shared" si="4"/>
        <v>4 Bedrooms</v>
      </c>
      <c r="X5" s="5" t="str">
        <f t="shared" si="4"/>
        <v>4 Bedrooms</v>
      </c>
      <c r="Y5" s="5" t="str">
        <f t="shared" si="4"/>
        <v>3 Bedrooms</v>
      </c>
      <c r="Z5" s="5" t="str">
        <f t="shared" si="4"/>
        <v>4 Bedrooms</v>
      </c>
      <c r="AA5" s="5" t="str">
        <f t="shared" si="5"/>
        <v>4 Bedrooms</v>
      </c>
      <c r="AB5" s="5" t="str">
        <f t="shared" si="5"/>
        <v>4 Bedrooms</v>
      </c>
      <c r="AC5" s="5" t="str">
        <f t="shared" si="5"/>
        <v>4 Bedrooms</v>
      </c>
      <c r="AD5" s="5" t="str">
        <f t="shared" si="5"/>
        <v>4 Bedrooms</v>
      </c>
      <c r="AE5" s="5" t="str">
        <f t="shared" si="5"/>
        <v>5 or more Bedrooms</v>
      </c>
      <c r="AF5" s="5" t="str">
        <f t="shared" si="5"/>
        <v>4 Bedrooms</v>
      </c>
      <c r="AG5" s="5" t="str">
        <f t="shared" si="5"/>
        <v>2 Bedrooms</v>
      </c>
      <c r="AH5" s="5" t="str">
        <f t="shared" si="5"/>
        <v>2 Bedrooms</v>
      </c>
      <c r="AI5" s="5" t="str">
        <f t="shared" si="5"/>
        <v>5 or more Bedrooms</v>
      </c>
      <c r="AJ5" s="5" t="str">
        <f t="shared" si="5"/>
        <v>4 Bedrooms</v>
      </c>
      <c r="AK5" s="5" t="str">
        <f t="shared" si="5"/>
        <v>3 Bedrooms</v>
      </c>
      <c r="AL5" s="5" t="str">
        <f t="shared" si="5"/>
        <v>5 or more Bedrooms</v>
      </c>
      <c r="AM5" s="5" t="str">
        <f t="shared" si="5"/>
        <v>3 Bedrooms</v>
      </c>
      <c r="AN5" s="5" t="str">
        <f t="shared" si="5"/>
        <v>2 Bedrooms</v>
      </c>
      <c r="AO5" s="5" t="str">
        <f t="shared" si="5"/>
        <v>3 Bedrooms</v>
      </c>
      <c r="AP5" s="5" t="str">
        <f t="shared" si="5"/>
        <v>4 Bedrooms</v>
      </c>
      <c r="AQ5" s="5" t="str">
        <f t="shared" si="5"/>
        <v>3 Bedrooms</v>
      </c>
      <c r="AR5" s="5" t="str">
        <f t="shared" si="5"/>
        <v>2 Bedrooms</v>
      </c>
      <c r="AS5" s="5" t="str">
        <f t="shared" si="5"/>
        <v>3 Bedrooms</v>
      </c>
      <c r="AT5" s="5" t="str">
        <f t="shared" si="5"/>
        <v>3 Bedrooms</v>
      </c>
      <c r="AU5" s="5" t="str">
        <f t="shared" si="5"/>
        <v>3 Bedrooms</v>
      </c>
      <c r="AV5" s="5" t="str">
        <f t="shared" si="5"/>
        <v>2 Bedrooms</v>
      </c>
      <c r="AW5" s="5" t="str">
        <f t="shared" si="5"/>
        <v>3 Bedrooms</v>
      </c>
      <c r="AX5" s="5" t="str">
        <f t="shared" si="5"/>
        <v>3 Bedrooms</v>
      </c>
      <c r="AY5" s="5" t="str">
        <f t="shared" si="5"/>
        <v>4 Bedrooms</v>
      </c>
      <c r="AZ5" s="5" t="str">
        <f t="shared" si="5"/>
        <v>4 Bedrooms</v>
      </c>
      <c r="BA5" s="5" t="str">
        <f t="shared" si="5"/>
        <v>3 Bedrooms</v>
      </c>
      <c r="BB5" s="5" t="str">
        <f t="shared" si="5"/>
        <v>4 Bedrooms</v>
      </c>
      <c r="BC5" s="5" t="str">
        <f t="shared" si="5"/>
        <v>4 Bedrooms</v>
      </c>
      <c r="BD5" s="5" t="str">
        <f t="shared" si="5"/>
        <v>5 or more Bedrooms</v>
      </c>
      <c r="BE5" s="5" t="str">
        <f t="shared" si="5"/>
        <v>5 or more Bedrooms</v>
      </c>
      <c r="BF5" s="5" t="str">
        <f t="shared" si="5"/>
        <v>2 Bedrooms</v>
      </c>
      <c r="BG5" s="5" t="str">
        <f t="shared" si="5"/>
        <v>3 Bedrooms</v>
      </c>
      <c r="BH5" s="5" t="str">
        <f t="shared" si="5"/>
        <v>3 Bedrooms</v>
      </c>
      <c r="BI5" s="5" t="str">
        <f t="shared" si="5"/>
        <v>2 Bedrooms</v>
      </c>
      <c r="BJ5" s="5" t="str">
        <f t="shared" si="6"/>
        <v>3 Bedrooms</v>
      </c>
      <c r="BK5" s="5" t="str">
        <f t="shared" si="7"/>
        <v>4 Bedrooms</v>
      </c>
      <c r="BL5" s="5" t="str">
        <f t="shared" si="7"/>
        <v>4 Bedrooms</v>
      </c>
      <c r="BM5" s="5" t="str">
        <f t="shared" si="7"/>
        <v>3 Bedrooms</v>
      </c>
      <c r="BN5" s="5" t="str">
        <f t="shared" si="7"/>
        <v>3 Bedrooms</v>
      </c>
      <c r="BO5" s="5" t="str">
        <f t="shared" si="7"/>
        <v>2 Bedrooms</v>
      </c>
      <c r="BP5" s="5" t="str">
        <f t="shared" si="7"/>
        <v>3 Bedrooms</v>
      </c>
      <c r="BQ5" s="5" t="str">
        <f t="shared" si="7"/>
        <v>3 Bedrooms</v>
      </c>
      <c r="BR5" s="5" t="str">
        <f t="shared" si="7"/>
        <v>4 Bedrooms</v>
      </c>
      <c r="BS5" s="5" t="str">
        <f t="shared" si="7"/>
        <v>3 Bedrooms</v>
      </c>
      <c r="BT5" s="5" t="str">
        <f t="shared" si="7"/>
        <v>4 Bedrooms</v>
      </c>
      <c r="BU5" s="5" t="str">
        <f t="shared" si="7"/>
        <v>3 Bedrooms</v>
      </c>
      <c r="BV5" s="5" t="str">
        <f t="shared" si="7"/>
        <v>4 Bedrooms</v>
      </c>
      <c r="BW5" s="5" t="str">
        <f t="shared" si="7"/>
        <v>3 Bedrooms</v>
      </c>
      <c r="BX5" s="5" t="str">
        <f t="shared" si="7"/>
        <v>3 Bedrooms</v>
      </c>
      <c r="BY5" s="5" t="str">
        <f t="shared" si="7"/>
        <v>5 or more Bedrooms</v>
      </c>
      <c r="BZ5" s="5" t="str">
        <f t="shared" si="7"/>
        <v>5 or more Bedrooms</v>
      </c>
      <c r="CA5" s="5" t="str">
        <f t="shared" si="7"/>
        <v>2 Bedrooms</v>
      </c>
      <c r="CB5" s="5" t="str">
        <f t="shared" si="7"/>
        <v>3 Bedrooms</v>
      </c>
      <c r="CC5" s="5" t="str">
        <f t="shared" si="7"/>
        <v>3 Bedrooms</v>
      </c>
      <c r="CD5" s="5" t="str">
        <f t="shared" si="7"/>
        <v>4 Bedrooms</v>
      </c>
      <c r="CE5" s="5" t="str">
        <f t="shared" si="7"/>
        <v>3 Bedrooms</v>
      </c>
      <c r="CF5" s="5" t="str">
        <f t="shared" si="7"/>
        <v>4 Bedrooms</v>
      </c>
      <c r="CG5" s="5" t="str">
        <f t="shared" si="7"/>
        <v>5 or more Bedrooms</v>
      </c>
      <c r="CH5" s="5" t="str">
        <f t="shared" si="7"/>
        <v>4 Bedrooms</v>
      </c>
      <c r="CI5" s="5" t="str">
        <f t="shared" si="8"/>
        <v>4 Bedrooms</v>
      </c>
      <c r="CJ5" s="5" t="str">
        <f t="shared" si="8"/>
        <v>2 Bedrooms</v>
      </c>
      <c r="CK5" s="5" t="str">
        <f t="shared" si="8"/>
        <v>2 Bedrooms</v>
      </c>
      <c r="CL5" s="5" t="str">
        <f t="shared" si="8"/>
        <v>5 or more Bedrooms</v>
      </c>
      <c r="CM5" s="5" t="str">
        <f t="shared" si="8"/>
        <v>4 Bedrooms</v>
      </c>
      <c r="DP5" s="11">
        <f t="shared" si="11"/>
        <v>1</v>
      </c>
      <c r="DQ5" s="11">
        <f t="shared" si="11"/>
        <v>13</v>
      </c>
      <c r="DR5" s="11">
        <f t="shared" si="11"/>
        <v>34</v>
      </c>
      <c r="DS5" s="11">
        <f t="shared" si="11"/>
        <v>29</v>
      </c>
      <c r="DT5" s="11">
        <f t="shared" si="11"/>
        <v>12</v>
      </c>
    </row>
    <row r="6" spans="1:130" ht="13">
      <c r="B6" s="9" t="s">
        <v>479</v>
      </c>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row>
    <row r="7" spans="1:130" ht="100">
      <c r="A7" t="s">
        <v>393</v>
      </c>
      <c r="B7" s="8" t="s">
        <v>480</v>
      </c>
      <c r="C7" s="5" t="str">
        <f t="shared" si="3"/>
        <v/>
      </c>
      <c r="D7" s="5" t="str">
        <f t="shared" si="4"/>
        <v>50-64 (M)</v>
      </c>
      <c r="E7" s="5" t="str">
        <f t="shared" si="4"/>
        <v/>
      </c>
      <c r="F7" s="5" t="str">
        <f t="shared" si="4"/>
        <v>10-15 (F)</v>
      </c>
      <c r="G7" s="5" t="str">
        <f t="shared" si="4"/>
        <v>50-64 (M)</v>
      </c>
      <c r="H7" s="5" t="str">
        <f t="shared" si="4"/>
        <v>65-79 (M)</v>
      </c>
      <c r="I7" s="5" t="str">
        <f t="shared" si="4"/>
        <v>50-64 (M)</v>
      </c>
      <c r="J7" s="5" t="str">
        <f t="shared" si="4"/>
        <v>50-64 (F)</v>
      </c>
      <c r="K7" s="5" t="str">
        <f t="shared" si="4"/>
        <v>50-64 (M), 50-64 (F)</v>
      </c>
      <c r="L7" s="5" t="str">
        <f t="shared" si="4"/>
        <v/>
      </c>
      <c r="M7" s="5" t="str">
        <f t="shared" si="4"/>
        <v>65-79 (F)</v>
      </c>
      <c r="N7" s="5" t="str">
        <f t="shared" si="4"/>
        <v>10-15 (M), 35-49 (M), 35-49 (F)</v>
      </c>
      <c r="O7" s="5" t="str">
        <f t="shared" si="4"/>
        <v>50-64 (F)</v>
      </c>
      <c r="P7" s="5" t="str">
        <f t="shared" si="4"/>
        <v>10-15 (F), 16-24 (M), 16-24 (F), 50-64 (M), 50-64 (F)</v>
      </c>
      <c r="Q7" s="5" t="str">
        <f t="shared" si="4"/>
        <v/>
      </c>
      <c r="R7" s="5" t="str">
        <f t="shared" si="4"/>
        <v/>
      </c>
      <c r="S7" s="5" t="str">
        <f t="shared" si="4"/>
        <v>35-49 (M), 35-49 (F)</v>
      </c>
      <c r="T7" s="5" t="str">
        <f t="shared" si="4"/>
        <v/>
      </c>
      <c r="U7" s="5" t="str">
        <f t="shared" si="4"/>
        <v/>
      </c>
      <c r="V7" s="5" t="str">
        <f t="shared" si="4"/>
        <v>50-64 (M), 50-64 (F)</v>
      </c>
      <c r="W7" s="5" t="str">
        <f t="shared" si="4"/>
        <v>65-79 (M), 65-79 (F)</v>
      </c>
      <c r="X7" s="5" t="str">
        <f t="shared" si="4"/>
        <v>10-15 (F), 50-64 (M), 50-64 (F)</v>
      </c>
      <c r="Y7" s="5" t="str">
        <f t="shared" si="4"/>
        <v>50-64 (M)</v>
      </c>
      <c r="Z7" s="5" t="str">
        <f t="shared" si="4"/>
        <v>Under 10 (Female), 10-15 (M), 35-49 (M), 35-49 (F)</v>
      </c>
      <c r="AA7" s="5" t="str">
        <f t="shared" si="5"/>
        <v>Under 10 (Female), 10-15 (M), 35-49 (M), 35-49 (F)</v>
      </c>
      <c r="AB7" s="5" t="str">
        <f t="shared" si="5"/>
        <v>35-49 (F)</v>
      </c>
      <c r="AC7" s="5" t="str">
        <f t="shared" si="5"/>
        <v/>
      </c>
      <c r="AD7" s="5" t="str">
        <f t="shared" si="5"/>
        <v>50-64 (F), 65-79 (M)</v>
      </c>
      <c r="AE7" s="5" t="str">
        <f t="shared" si="5"/>
        <v>65-79 (M), 65-79 (F)</v>
      </c>
      <c r="AF7" s="5" t="str">
        <f t="shared" si="5"/>
        <v>25-34 (F), 50-64 (M), 50-64 (F)</v>
      </c>
      <c r="AG7" s="5" t="str">
        <f t="shared" si="5"/>
        <v>65-79 (M)</v>
      </c>
      <c r="AH7" s="5" t="str">
        <f t="shared" si="5"/>
        <v>65-79 (M)</v>
      </c>
      <c r="AI7" s="5" t="str">
        <f t="shared" si="5"/>
        <v>50-64 (M), 50-64 (F)</v>
      </c>
      <c r="AJ7" s="5" t="str">
        <f t="shared" si="5"/>
        <v>65-79 (M), 65-79 (F)</v>
      </c>
      <c r="AK7" s="5" t="str">
        <f t="shared" si="5"/>
        <v/>
      </c>
      <c r="AL7" s="5" t="str">
        <f t="shared" si="5"/>
        <v>Under 10 (Female), 10-15 (F), 35-49 (M), 35-49 (F)</v>
      </c>
      <c r="AM7" s="5" t="str">
        <f t="shared" si="5"/>
        <v>50-64 (M), 50-64 (F)</v>
      </c>
      <c r="AN7" s="5" t="str">
        <f t="shared" si="5"/>
        <v>35-49 (F)</v>
      </c>
      <c r="AO7" s="5" t="str">
        <f t="shared" si="5"/>
        <v>50-64 (M), 50-64 (F)</v>
      </c>
      <c r="AP7" s="5" t="str">
        <f t="shared" si="5"/>
        <v>25-34 (M), 50-64 (M), 50-64 (F)</v>
      </c>
      <c r="AQ7" s="5" t="str">
        <f t="shared" si="5"/>
        <v/>
      </c>
      <c r="AR7" s="5" t="str">
        <f t="shared" si="5"/>
        <v>50-64 (M), 50-64 (F)</v>
      </c>
      <c r="AS7" s="5" t="str">
        <f t="shared" si="5"/>
        <v>35-49 (M), 50-64 (M)</v>
      </c>
      <c r="AT7" s="5" t="str">
        <f t="shared" si="5"/>
        <v/>
      </c>
      <c r="AU7" s="5" t="str">
        <f t="shared" si="5"/>
        <v/>
      </c>
      <c r="AV7" s="5" t="str">
        <f t="shared" si="5"/>
        <v>50-64 (F), 65-79 (M)</v>
      </c>
      <c r="AW7" s="5" t="str">
        <f t="shared" si="5"/>
        <v>65-79 (M), 65-79 (F)</v>
      </c>
      <c r="AX7" s="5" t="str">
        <f t="shared" si="5"/>
        <v>Under 10 (Male), 25-34 (M), 25-34 (F)</v>
      </c>
      <c r="AY7" s="5" t="str">
        <f t="shared" si="5"/>
        <v>50-64 (M)</v>
      </c>
      <c r="AZ7" s="5" t="str">
        <f t="shared" si="5"/>
        <v>Under 10 (Female), 35-49 (M), 35-49 (F)</v>
      </c>
      <c r="BA7" s="5" t="str">
        <f t="shared" si="5"/>
        <v/>
      </c>
      <c r="BB7" s="5" t="str">
        <f t="shared" si="5"/>
        <v/>
      </c>
      <c r="BC7" s="5" t="str">
        <f t="shared" si="5"/>
        <v/>
      </c>
      <c r="BD7" s="5" t="str">
        <f t="shared" si="5"/>
        <v>50-64 (M)</v>
      </c>
      <c r="BE7" s="5" t="str">
        <f t="shared" si="5"/>
        <v/>
      </c>
      <c r="BF7" s="5" t="str">
        <f t="shared" si="5"/>
        <v/>
      </c>
      <c r="BG7" s="5" t="str">
        <f t="shared" si="5"/>
        <v/>
      </c>
      <c r="BH7" s="5" t="str">
        <f t="shared" si="5"/>
        <v>10-15 (M)</v>
      </c>
      <c r="BI7" s="5" t="str">
        <f t="shared" si="5"/>
        <v/>
      </c>
      <c r="BJ7" s="5" t="str">
        <f t="shared" si="6"/>
        <v>Under 10 (Male), 10-15 (F)</v>
      </c>
      <c r="BK7" s="5" t="str">
        <f t="shared" si="7"/>
        <v>35-49 (F), 50-64 (F), 65-79 (F)</v>
      </c>
      <c r="BL7" s="5" t="str">
        <f t="shared" si="7"/>
        <v>16-24 (F), 50-64 (M), 50-64 (F)</v>
      </c>
      <c r="BM7" s="5" t="str">
        <f t="shared" si="7"/>
        <v>Under 10 (Male), 25-34 (F), 35-49 (M)</v>
      </c>
      <c r="BN7" s="5" t="str">
        <f t="shared" si="7"/>
        <v>16-24 (M), 16-24 (F), 50-64 (M), 50-64 (F)</v>
      </c>
      <c r="BO7" s="5" t="str">
        <f t="shared" si="7"/>
        <v>65-79 (M), 65-79 (F)</v>
      </c>
      <c r="BP7" s="5" t="str">
        <f t="shared" si="7"/>
        <v>35-49 (F), 50-64 (M)</v>
      </c>
      <c r="BQ7" s="5" t="str">
        <f t="shared" si="7"/>
        <v>25-34 (M), 65-79 (F)</v>
      </c>
      <c r="BR7" s="5" t="str">
        <f t="shared" si="7"/>
        <v>50-64 (M), 50-64 (F)</v>
      </c>
      <c r="BS7" s="5" t="str">
        <f t="shared" si="7"/>
        <v>65-79 (M), 65-79 (F)</v>
      </c>
      <c r="BT7" s="5" t="str">
        <f t="shared" si="7"/>
        <v>65-79 (M), 65-79 (F)</v>
      </c>
      <c r="BU7" s="5" t="str">
        <f t="shared" si="7"/>
        <v>65-79 (M)</v>
      </c>
      <c r="BV7" s="5" t="str">
        <f t="shared" si="7"/>
        <v>35-49 (M), 35-49 (F)</v>
      </c>
      <c r="BW7" s="5" t="str">
        <f t="shared" si="7"/>
        <v/>
      </c>
      <c r="BX7" s="5" t="str">
        <f t="shared" si="7"/>
        <v>65-79 (M), 65-79 (F)</v>
      </c>
      <c r="BY7" s="5" t="str">
        <f t="shared" si="7"/>
        <v>50-64 (M), 50-64 (F)</v>
      </c>
      <c r="BZ7" s="5" t="str">
        <f t="shared" si="7"/>
        <v>50-64 (F), 65-79 (M)</v>
      </c>
      <c r="CA7" s="5" t="str">
        <f t="shared" si="7"/>
        <v>65-79 (F)</v>
      </c>
      <c r="CB7" s="5" t="str">
        <f t="shared" si="7"/>
        <v>65-79 (M), 65-79 (F)</v>
      </c>
      <c r="CC7" s="5" t="str">
        <f t="shared" si="7"/>
        <v>50-64 (M), 50-64 (F)</v>
      </c>
      <c r="CD7" s="5" t="str">
        <f t="shared" si="7"/>
        <v>10-15 (F), 35-49 (M), 50-64 (F)</v>
      </c>
      <c r="CE7" s="5" t="str">
        <f t="shared" si="7"/>
        <v>25-34 (F), 65-79 (F)</v>
      </c>
      <c r="CF7" s="5" t="str">
        <f t="shared" si="7"/>
        <v>Under 10 (Female), 50-64 (M), 50-64 (F), 65-79 (M), 65-79 (F)</v>
      </c>
      <c r="CG7" s="5" t="str">
        <f t="shared" si="7"/>
        <v>65-79 (M), 65-79 (F)</v>
      </c>
      <c r="CH7" s="5" t="str">
        <f t="shared" si="7"/>
        <v>Under 10 (Female), 10-15 (M), 35-49 (M), 35-49 (F)</v>
      </c>
      <c r="CI7" s="5" t="str">
        <f t="shared" si="8"/>
        <v>65-79 (M), 65-79 (F)</v>
      </c>
      <c r="CJ7" s="5" t="str">
        <f t="shared" si="8"/>
        <v>35-49 (F)</v>
      </c>
      <c r="CK7" s="5" t="str">
        <f t="shared" si="8"/>
        <v>25-34 (F)</v>
      </c>
      <c r="CL7" s="5" t="str">
        <f t="shared" si="8"/>
        <v/>
      </c>
      <c r="CM7" s="5" t="str">
        <f t="shared" si="8"/>
        <v>16-24 (M)</v>
      </c>
    </row>
    <row r="8" spans="1:130" ht="37.5">
      <c r="A8" t="s">
        <v>394</v>
      </c>
      <c r="B8" s="8" t="s">
        <v>481</v>
      </c>
      <c r="C8" s="5" t="str">
        <f t="shared" si="3"/>
        <v>50-64 (M), 50-64 (F)</v>
      </c>
      <c r="D8" s="5" t="str">
        <f t="shared" si="4"/>
        <v/>
      </c>
      <c r="E8" s="5" t="str">
        <f t="shared" si="4"/>
        <v/>
      </c>
      <c r="F8" s="5" t="str">
        <f t="shared" si="4"/>
        <v>35-49 (F)</v>
      </c>
      <c r="G8" s="5" t="str">
        <f t="shared" si="4"/>
        <v>35-49 (F)</v>
      </c>
      <c r="H8" s="5" t="str">
        <f t="shared" si="4"/>
        <v>65-79 (F)</v>
      </c>
      <c r="I8" s="5" t="str">
        <f t="shared" si="4"/>
        <v>50-64 (F)</v>
      </c>
      <c r="J8" s="5" t="str">
        <f t="shared" si="4"/>
        <v/>
      </c>
      <c r="K8" s="5" t="str">
        <f t="shared" si="4"/>
        <v>16-24 (F)</v>
      </c>
      <c r="L8" s="5" t="str">
        <f t="shared" si="4"/>
        <v/>
      </c>
      <c r="M8" s="5" t="str">
        <f t="shared" si="4"/>
        <v/>
      </c>
      <c r="N8" s="5" t="str">
        <f t="shared" si="4"/>
        <v>Under 10 (Male)</v>
      </c>
      <c r="O8" s="5" t="str">
        <f t="shared" si="4"/>
        <v>65-79 (M)</v>
      </c>
      <c r="P8" s="5" t="str">
        <f t="shared" si="4"/>
        <v/>
      </c>
      <c r="Q8" s="5" t="str">
        <f t="shared" si="4"/>
        <v/>
      </c>
      <c r="R8" s="5" t="str">
        <f t="shared" si="4"/>
        <v>50-64 (F)</v>
      </c>
      <c r="S8" s="5" t="str">
        <f t="shared" si="4"/>
        <v>10-15 (M), 10-15 (F)</v>
      </c>
      <c r="T8" s="5" t="str">
        <f t="shared" si="4"/>
        <v>65-79 (M), 65-79 (F)</v>
      </c>
      <c r="U8" s="5" t="str">
        <f t="shared" si="4"/>
        <v>65-79 (F)</v>
      </c>
      <c r="V8" s="5" t="str">
        <f t="shared" si="4"/>
        <v/>
      </c>
      <c r="W8" s="5" t="str">
        <f t="shared" si="4"/>
        <v/>
      </c>
      <c r="X8" s="5" t="str">
        <f t="shared" si="4"/>
        <v/>
      </c>
      <c r="Y8" s="5" t="str">
        <f t="shared" si="4"/>
        <v>50-64 (M)</v>
      </c>
      <c r="Z8" s="5" t="str">
        <f t="shared" si="4"/>
        <v/>
      </c>
      <c r="AA8" s="5" t="str">
        <f t="shared" si="5"/>
        <v/>
      </c>
      <c r="AB8" s="5" t="str">
        <f t="shared" si="5"/>
        <v>16-24 (F)</v>
      </c>
      <c r="AC8" s="5" t="str">
        <f t="shared" si="5"/>
        <v/>
      </c>
      <c r="AD8" s="5" t="str">
        <f t="shared" si="5"/>
        <v/>
      </c>
      <c r="AE8" s="5" t="str">
        <f t="shared" si="5"/>
        <v/>
      </c>
      <c r="AF8" s="5" t="str">
        <f t="shared" si="5"/>
        <v/>
      </c>
      <c r="AG8" s="5" t="str">
        <f t="shared" si="5"/>
        <v/>
      </c>
      <c r="AH8" s="5" t="str">
        <f t="shared" si="5"/>
        <v/>
      </c>
      <c r="AI8" s="5" t="str">
        <f t="shared" si="5"/>
        <v/>
      </c>
      <c r="AJ8" s="5" t="str">
        <f t="shared" si="5"/>
        <v/>
      </c>
      <c r="AK8" s="5" t="str">
        <f t="shared" si="5"/>
        <v>65-79 (M)</v>
      </c>
      <c r="AL8" s="5" t="str">
        <f t="shared" si="5"/>
        <v/>
      </c>
      <c r="AM8" s="5" t="str">
        <f t="shared" si="5"/>
        <v/>
      </c>
      <c r="AN8" s="5" t="str">
        <f t="shared" si="5"/>
        <v>10-15 (F)</v>
      </c>
      <c r="AO8" s="5" t="str">
        <f t="shared" si="5"/>
        <v/>
      </c>
      <c r="AP8" s="5" t="str">
        <f t="shared" si="5"/>
        <v/>
      </c>
      <c r="AQ8" s="5" t="str">
        <f t="shared" si="5"/>
        <v>25-34 (M), 65-79 (F)</v>
      </c>
      <c r="AR8" s="5" t="str">
        <f t="shared" si="5"/>
        <v/>
      </c>
      <c r="AS8" s="5" t="str">
        <f t="shared" si="5"/>
        <v/>
      </c>
      <c r="AT8" s="5" t="str">
        <f t="shared" si="5"/>
        <v>65-79 (M), 65-79 (F)</v>
      </c>
      <c r="AU8" s="5" t="str">
        <f t="shared" si="5"/>
        <v>65-79 (M), 65-79 (F)</v>
      </c>
      <c r="AV8" s="5" t="str">
        <f t="shared" si="5"/>
        <v/>
      </c>
      <c r="AW8" s="5" t="str">
        <f t="shared" si="5"/>
        <v/>
      </c>
      <c r="AX8" s="5" t="str">
        <f t="shared" si="5"/>
        <v/>
      </c>
      <c r="AY8" s="5" t="str">
        <f t="shared" si="5"/>
        <v>50-64 (F)</v>
      </c>
      <c r="AZ8" s="5" t="str">
        <f t="shared" si="5"/>
        <v/>
      </c>
      <c r="BA8" s="5" t="str">
        <f t="shared" si="5"/>
        <v>65-79 (M), 65-79 (F)</v>
      </c>
      <c r="BB8" s="5" t="str">
        <f t="shared" si="5"/>
        <v>50-64 (F), 65-79 (M)</v>
      </c>
      <c r="BC8" s="5" t="str">
        <f t="shared" si="5"/>
        <v/>
      </c>
      <c r="BD8" s="5" t="str">
        <f t="shared" si="5"/>
        <v/>
      </c>
      <c r="BE8" s="5" t="str">
        <f t="shared" si="5"/>
        <v>50-64 (M), 50-64 (F)</v>
      </c>
      <c r="BF8" s="5" t="str">
        <f t="shared" si="5"/>
        <v>65-79 (M), 65-79 (F)</v>
      </c>
      <c r="BG8" s="5" t="str">
        <f t="shared" si="5"/>
        <v>65-79 (M), 65-79 (F)</v>
      </c>
      <c r="BH8" s="5" t="str">
        <f t="shared" si="5"/>
        <v>10-15 (M)</v>
      </c>
      <c r="BI8" s="5" t="str">
        <f t="shared" si="5"/>
        <v>65-79 (F)</v>
      </c>
      <c r="BJ8" s="5" t="str">
        <f t="shared" si="6"/>
        <v>35-49 (F)</v>
      </c>
      <c r="BK8" s="5" t="str">
        <f t="shared" si="7"/>
        <v/>
      </c>
      <c r="BL8" s="5" t="str">
        <f t="shared" si="7"/>
        <v/>
      </c>
      <c r="BM8" s="5" t="str">
        <f t="shared" si="7"/>
        <v/>
      </c>
      <c r="BN8" s="5" t="str">
        <f t="shared" si="7"/>
        <v/>
      </c>
      <c r="BO8" s="5" t="str">
        <f t="shared" si="7"/>
        <v/>
      </c>
      <c r="BP8" s="5" t="str">
        <f t="shared" si="7"/>
        <v>10-15 (F)</v>
      </c>
      <c r="BQ8" s="5" t="str">
        <f t="shared" si="7"/>
        <v/>
      </c>
      <c r="BR8" s="5" t="str">
        <f t="shared" si="7"/>
        <v/>
      </c>
      <c r="BS8" s="5" t="str">
        <f t="shared" si="7"/>
        <v/>
      </c>
      <c r="BT8" s="5" t="str">
        <f t="shared" si="7"/>
        <v/>
      </c>
      <c r="BU8" s="5" t="str">
        <f t="shared" si="7"/>
        <v/>
      </c>
      <c r="BV8" s="5" t="str">
        <f t="shared" si="7"/>
        <v/>
      </c>
      <c r="BW8" s="5" t="str">
        <f t="shared" si="7"/>
        <v>65-79 (M)</v>
      </c>
      <c r="BX8" s="5" t="str">
        <f t="shared" si="7"/>
        <v/>
      </c>
      <c r="BY8" s="5" t="str">
        <f t="shared" si="7"/>
        <v>25-34 (M)</v>
      </c>
      <c r="BZ8" s="5" t="str">
        <f t="shared" si="7"/>
        <v/>
      </c>
      <c r="CA8" s="5" t="str">
        <f t="shared" si="7"/>
        <v/>
      </c>
      <c r="CB8" s="5" t="str">
        <f t="shared" si="7"/>
        <v/>
      </c>
      <c r="CC8" s="5" t="str">
        <f t="shared" si="7"/>
        <v/>
      </c>
      <c r="CD8" s="5" t="str">
        <f t="shared" si="7"/>
        <v/>
      </c>
      <c r="CE8" s="5" t="str">
        <f t="shared" si="7"/>
        <v/>
      </c>
      <c r="CF8" s="5" t="str">
        <f t="shared" si="7"/>
        <v/>
      </c>
      <c r="CG8" s="5" t="str">
        <f t="shared" si="7"/>
        <v/>
      </c>
      <c r="CH8" s="5" t="str">
        <f t="shared" si="7"/>
        <v/>
      </c>
      <c r="CI8" s="5" t="str">
        <f t="shared" si="8"/>
        <v/>
      </c>
      <c r="CJ8" s="5" t="str">
        <f t="shared" si="8"/>
        <v/>
      </c>
      <c r="CK8" s="5" t="str">
        <f t="shared" si="8"/>
        <v/>
      </c>
      <c r="CL8" s="5" t="str">
        <f t="shared" si="8"/>
        <v>65-79 (F)</v>
      </c>
      <c r="CM8" s="5" t="str">
        <f t="shared" si="8"/>
        <v>50-64 (F)</v>
      </c>
    </row>
    <row r="9" spans="1:130" ht="50">
      <c r="A9" t="s">
        <v>395</v>
      </c>
      <c r="B9" s="8" t="s">
        <v>482</v>
      </c>
      <c r="C9" s="5" t="str">
        <f t="shared" si="3"/>
        <v/>
      </c>
      <c r="D9" s="5" t="str">
        <f t="shared" si="4"/>
        <v/>
      </c>
      <c r="E9" s="5" t="str">
        <f t="shared" si="4"/>
        <v/>
      </c>
      <c r="F9" s="5" t="str">
        <f t="shared" si="4"/>
        <v/>
      </c>
      <c r="G9" s="5" t="str">
        <f t="shared" si="4"/>
        <v>Under 10 (Female)</v>
      </c>
      <c r="H9" s="5" t="str">
        <f t="shared" si="4"/>
        <v/>
      </c>
      <c r="I9" s="5" t="str">
        <f t="shared" si="4"/>
        <v/>
      </c>
      <c r="J9" s="5" t="str">
        <f t="shared" si="4"/>
        <v/>
      </c>
      <c r="K9" s="5" t="str">
        <f t="shared" si="4"/>
        <v/>
      </c>
      <c r="L9" s="5" t="str">
        <f t="shared" si="4"/>
        <v/>
      </c>
      <c r="M9" s="5" t="str">
        <f t="shared" si="4"/>
        <v/>
      </c>
      <c r="N9" s="5" t="str">
        <f t="shared" si="4"/>
        <v/>
      </c>
      <c r="O9" s="5" t="str">
        <f t="shared" si="4"/>
        <v/>
      </c>
      <c r="P9" s="5" t="str">
        <f t="shared" si="4"/>
        <v/>
      </c>
      <c r="Q9" s="5" t="str">
        <f t="shared" si="4"/>
        <v>10-15 (F), 50-64 (M), 50-64 (F)</v>
      </c>
      <c r="R9" s="5" t="str">
        <f t="shared" si="4"/>
        <v/>
      </c>
      <c r="S9" s="5" t="str">
        <f t="shared" si="4"/>
        <v/>
      </c>
      <c r="T9" s="5" t="str">
        <f t="shared" si="4"/>
        <v/>
      </c>
      <c r="U9" s="5" t="str">
        <f t="shared" si="4"/>
        <v/>
      </c>
      <c r="V9" s="5" t="str">
        <f t="shared" si="4"/>
        <v/>
      </c>
      <c r="W9" s="5" t="str">
        <f t="shared" si="4"/>
        <v/>
      </c>
      <c r="X9" s="5" t="str">
        <f t="shared" si="4"/>
        <v/>
      </c>
      <c r="Y9" s="5" t="str">
        <f t="shared" si="4"/>
        <v>10-15 (M)</v>
      </c>
      <c r="Z9" s="5" t="str">
        <f t="shared" si="4"/>
        <v/>
      </c>
      <c r="AA9" s="5" t="str">
        <f t="shared" si="5"/>
        <v/>
      </c>
      <c r="AB9" s="5" t="str">
        <f t="shared" si="5"/>
        <v>16-24 (F)</v>
      </c>
      <c r="AC9" s="5" t="str">
        <f t="shared" si="5"/>
        <v>16-24 (F)</v>
      </c>
      <c r="AD9" s="5" t="str">
        <f t="shared" si="5"/>
        <v/>
      </c>
      <c r="AE9" s="5" t="str">
        <f t="shared" si="5"/>
        <v/>
      </c>
      <c r="AF9" s="5" t="str">
        <f t="shared" si="5"/>
        <v/>
      </c>
      <c r="AG9" s="5" t="str">
        <f t="shared" si="5"/>
        <v/>
      </c>
      <c r="AH9" s="5" t="str">
        <f t="shared" si="5"/>
        <v/>
      </c>
      <c r="AI9" s="5" t="str">
        <f t="shared" si="5"/>
        <v>16-24 (M)</v>
      </c>
      <c r="AJ9" s="5" t="str">
        <f t="shared" si="5"/>
        <v/>
      </c>
      <c r="AK9" s="5" t="str">
        <f t="shared" si="5"/>
        <v/>
      </c>
      <c r="AL9" s="5" t="str">
        <f t="shared" si="5"/>
        <v/>
      </c>
      <c r="AM9" s="5" t="str">
        <f t="shared" si="5"/>
        <v/>
      </c>
      <c r="AN9" s="5" t="str">
        <f t="shared" si="5"/>
        <v/>
      </c>
      <c r="AO9" s="5" t="str">
        <f t="shared" si="5"/>
        <v/>
      </c>
      <c r="AP9" s="5" t="str">
        <f t="shared" si="5"/>
        <v/>
      </c>
      <c r="AQ9" s="5" t="str">
        <f t="shared" si="5"/>
        <v/>
      </c>
      <c r="AR9" s="5" t="str">
        <f t="shared" si="5"/>
        <v/>
      </c>
      <c r="AS9" s="5" t="str">
        <f t="shared" si="5"/>
        <v/>
      </c>
      <c r="AT9" s="5" t="str">
        <f t="shared" si="5"/>
        <v/>
      </c>
      <c r="AU9" s="5" t="str">
        <f t="shared" si="5"/>
        <v/>
      </c>
      <c r="AV9" s="5" t="str">
        <f t="shared" si="5"/>
        <v/>
      </c>
      <c r="AW9" s="5" t="str">
        <f t="shared" si="5"/>
        <v/>
      </c>
      <c r="AX9" s="5" t="str">
        <f t="shared" si="5"/>
        <v/>
      </c>
      <c r="AY9" s="5" t="str">
        <f t="shared" si="5"/>
        <v>16-24 (F)</v>
      </c>
      <c r="AZ9" s="5" t="str">
        <f t="shared" si="5"/>
        <v/>
      </c>
      <c r="BA9" s="5" t="str">
        <f t="shared" si="5"/>
        <v/>
      </c>
      <c r="BB9" s="5" t="str">
        <f t="shared" si="5"/>
        <v/>
      </c>
      <c r="BC9" s="5" t="str">
        <f t="shared" si="5"/>
        <v>16-24 (M), 50-64 (M), 50-64 (F)</v>
      </c>
      <c r="BD9" s="5" t="str">
        <f t="shared" si="5"/>
        <v/>
      </c>
      <c r="BE9" s="5" t="str">
        <f t="shared" si="5"/>
        <v/>
      </c>
      <c r="BF9" s="5" t="str">
        <f t="shared" si="5"/>
        <v/>
      </c>
      <c r="BG9" s="5" t="str">
        <f t="shared" si="5"/>
        <v/>
      </c>
      <c r="BH9" s="5" t="str">
        <f t="shared" si="5"/>
        <v>35-49 (M)</v>
      </c>
      <c r="BI9" s="5" t="str">
        <f t="shared" si="5"/>
        <v/>
      </c>
      <c r="BJ9" s="5" t="str">
        <f t="shared" si="6"/>
        <v/>
      </c>
      <c r="BK9" s="5" t="str">
        <f t="shared" si="7"/>
        <v/>
      </c>
      <c r="BL9" s="5" t="str">
        <f t="shared" si="7"/>
        <v/>
      </c>
      <c r="BM9" s="5" t="str">
        <f t="shared" si="7"/>
        <v/>
      </c>
      <c r="BN9" s="5" t="str">
        <f t="shared" si="7"/>
        <v/>
      </c>
      <c r="BO9" s="5" t="str">
        <f t="shared" si="7"/>
        <v/>
      </c>
      <c r="BP9" s="5" t="str">
        <f t="shared" si="7"/>
        <v/>
      </c>
      <c r="BQ9" s="5" t="str">
        <f t="shared" si="7"/>
        <v/>
      </c>
      <c r="BR9" s="5" t="str">
        <f t="shared" si="7"/>
        <v/>
      </c>
      <c r="BS9" s="5" t="str">
        <f t="shared" si="7"/>
        <v/>
      </c>
      <c r="BT9" s="5" t="str">
        <f t="shared" si="7"/>
        <v/>
      </c>
      <c r="BU9" s="5" t="str">
        <f t="shared" si="7"/>
        <v/>
      </c>
      <c r="BV9" s="5" t="str">
        <f t="shared" si="7"/>
        <v>Under 10 (Female)</v>
      </c>
      <c r="BW9" s="5" t="str">
        <f t="shared" si="7"/>
        <v/>
      </c>
      <c r="BX9" s="5" t="str">
        <f t="shared" si="7"/>
        <v/>
      </c>
      <c r="BY9" s="5" t="str">
        <f t="shared" si="7"/>
        <v/>
      </c>
      <c r="BZ9" s="5" t="str">
        <f t="shared" si="7"/>
        <v/>
      </c>
      <c r="CA9" s="5" t="str">
        <f t="shared" si="7"/>
        <v/>
      </c>
      <c r="CB9" s="5" t="str">
        <f t="shared" si="7"/>
        <v/>
      </c>
      <c r="CC9" s="5" t="str">
        <f t="shared" si="7"/>
        <v/>
      </c>
      <c r="CD9" s="5" t="str">
        <f t="shared" si="7"/>
        <v/>
      </c>
      <c r="CE9" s="5" t="str">
        <f t="shared" si="7"/>
        <v/>
      </c>
      <c r="CF9" s="5" t="str">
        <f t="shared" si="7"/>
        <v/>
      </c>
      <c r="CG9" s="5" t="str">
        <f t="shared" si="7"/>
        <v/>
      </c>
      <c r="CH9" s="5" t="str">
        <f t="shared" si="7"/>
        <v/>
      </c>
      <c r="CI9" s="5" t="str">
        <f t="shared" si="8"/>
        <v/>
      </c>
      <c r="CJ9" s="5" t="str">
        <f t="shared" si="8"/>
        <v/>
      </c>
      <c r="CK9" s="5" t="str">
        <f t="shared" si="8"/>
        <v/>
      </c>
      <c r="CL9" s="5" t="str">
        <f t="shared" si="8"/>
        <v/>
      </c>
      <c r="CM9" s="5" t="str">
        <f t="shared" si="8"/>
        <v/>
      </c>
    </row>
    <row r="10" spans="1:130" ht="25">
      <c r="A10" t="s">
        <v>396</v>
      </c>
      <c r="B10" s="8" t="s">
        <v>483</v>
      </c>
      <c r="C10" s="5" t="str">
        <f t="shared" si="3"/>
        <v/>
      </c>
      <c r="D10" s="5" t="str">
        <f t="shared" si="4"/>
        <v/>
      </c>
      <c r="E10" s="5" t="str">
        <f t="shared" si="4"/>
        <v/>
      </c>
      <c r="F10" s="5" t="str">
        <f t="shared" si="4"/>
        <v/>
      </c>
      <c r="G10" s="5" t="str">
        <f t="shared" si="4"/>
        <v>Under 10 (Male)</v>
      </c>
      <c r="H10" s="5" t="str">
        <f t="shared" si="4"/>
        <v/>
      </c>
      <c r="I10" s="5" t="str">
        <f t="shared" si="4"/>
        <v/>
      </c>
      <c r="J10" s="5" t="str">
        <f t="shared" si="4"/>
        <v/>
      </c>
      <c r="K10" s="5" t="str">
        <f t="shared" si="4"/>
        <v/>
      </c>
      <c r="L10" s="5" t="str">
        <f t="shared" si="4"/>
        <v/>
      </c>
      <c r="M10" s="5" t="str">
        <f t="shared" si="4"/>
        <v/>
      </c>
      <c r="N10" s="5" t="str">
        <f t="shared" si="4"/>
        <v/>
      </c>
      <c r="O10" s="5" t="str">
        <f t="shared" si="4"/>
        <v/>
      </c>
      <c r="P10" s="5" t="str">
        <f t="shared" si="4"/>
        <v/>
      </c>
      <c r="Q10" s="5" t="str">
        <f t="shared" si="4"/>
        <v/>
      </c>
      <c r="R10" s="5" t="str">
        <f t="shared" si="4"/>
        <v/>
      </c>
      <c r="S10" s="5" t="str">
        <f t="shared" si="4"/>
        <v/>
      </c>
      <c r="T10" s="5" t="str">
        <f t="shared" si="4"/>
        <v/>
      </c>
      <c r="U10" s="5" t="str">
        <f t="shared" si="4"/>
        <v/>
      </c>
      <c r="V10" s="5" t="str">
        <f t="shared" si="4"/>
        <v/>
      </c>
      <c r="W10" s="5" t="str">
        <f t="shared" si="4"/>
        <v/>
      </c>
      <c r="X10" s="5" t="str">
        <f t="shared" si="4"/>
        <v/>
      </c>
      <c r="Y10" s="5" t="str">
        <f t="shared" si="4"/>
        <v>10-15 (M)</v>
      </c>
      <c r="Z10" s="5" t="str">
        <f t="shared" si="4"/>
        <v/>
      </c>
      <c r="AA10" s="5" t="str">
        <f t="shared" si="5"/>
        <v/>
      </c>
      <c r="AB10" s="5" t="str">
        <f t="shared" si="5"/>
        <v/>
      </c>
      <c r="AC10" s="5" t="str">
        <f t="shared" si="5"/>
        <v/>
      </c>
      <c r="AD10" s="5" t="str">
        <f t="shared" si="5"/>
        <v/>
      </c>
      <c r="AE10" s="5" t="str">
        <f t="shared" si="5"/>
        <v/>
      </c>
      <c r="AF10" s="5" t="str">
        <f t="shared" si="5"/>
        <v/>
      </c>
      <c r="AG10" s="5" t="str">
        <f t="shared" si="5"/>
        <v/>
      </c>
      <c r="AH10" s="5" t="str">
        <f t="shared" si="5"/>
        <v/>
      </c>
      <c r="AI10" s="5" t="str">
        <f t="shared" si="5"/>
        <v/>
      </c>
      <c r="AJ10" s="5" t="str">
        <f t="shared" si="5"/>
        <v/>
      </c>
      <c r="AK10" s="5" t="str">
        <f t="shared" si="5"/>
        <v/>
      </c>
      <c r="AL10" s="5" t="str">
        <f t="shared" ref="AL10:BA50" si="12">IF(HLOOKUP($A10,Answers,AL$1+1,FALSE)=0,"",HLOOKUP($A10,Answers,AL$1+1,FALSE))</f>
        <v/>
      </c>
      <c r="AM10" s="5" t="str">
        <f t="shared" si="12"/>
        <v/>
      </c>
      <c r="AN10" s="5" t="str">
        <f t="shared" si="12"/>
        <v/>
      </c>
      <c r="AO10" s="5" t="str">
        <f t="shared" si="12"/>
        <v/>
      </c>
      <c r="AP10" s="5" t="str">
        <f t="shared" si="12"/>
        <v/>
      </c>
      <c r="AQ10" s="5" t="str">
        <f t="shared" si="12"/>
        <v/>
      </c>
      <c r="AR10" s="5" t="str">
        <f t="shared" si="12"/>
        <v/>
      </c>
      <c r="AS10" s="5" t="str">
        <f t="shared" si="12"/>
        <v/>
      </c>
      <c r="AT10" s="5" t="str">
        <f t="shared" si="12"/>
        <v/>
      </c>
      <c r="AU10" s="5" t="str">
        <f t="shared" si="12"/>
        <v/>
      </c>
      <c r="AV10" s="5" t="str">
        <f t="shared" si="12"/>
        <v/>
      </c>
      <c r="AW10" s="5" t="str">
        <f t="shared" si="12"/>
        <v/>
      </c>
      <c r="AX10" s="5" t="str">
        <f t="shared" si="12"/>
        <v/>
      </c>
      <c r="AY10" s="5" t="str">
        <f t="shared" si="12"/>
        <v/>
      </c>
      <c r="AZ10" s="5" t="str">
        <f t="shared" si="12"/>
        <v/>
      </c>
      <c r="BA10" s="5" t="str">
        <f t="shared" si="12"/>
        <v/>
      </c>
      <c r="BB10" s="5" t="str">
        <f t="shared" ref="BB10:BQ31" si="13">IF(HLOOKUP($A10,Answers,BB$1+1,FALSE)=0,"",HLOOKUP($A10,Answers,BB$1+1,FALSE))</f>
        <v/>
      </c>
      <c r="BC10" s="5" t="str">
        <f t="shared" si="13"/>
        <v/>
      </c>
      <c r="BD10" s="5" t="str">
        <f t="shared" si="13"/>
        <v/>
      </c>
      <c r="BE10" s="5" t="str">
        <f t="shared" si="13"/>
        <v/>
      </c>
      <c r="BF10" s="5" t="str">
        <f t="shared" si="13"/>
        <v/>
      </c>
      <c r="BG10" s="5" t="str">
        <f t="shared" si="13"/>
        <v/>
      </c>
      <c r="BH10" s="5" t="str">
        <f t="shared" si="13"/>
        <v>50-64 (F)</v>
      </c>
      <c r="BI10" s="5" t="str">
        <f t="shared" si="13"/>
        <v/>
      </c>
      <c r="BJ10" s="5" t="str">
        <f t="shared" si="6"/>
        <v/>
      </c>
      <c r="BK10" s="5" t="str">
        <f t="shared" si="7"/>
        <v/>
      </c>
      <c r="BL10" s="5" t="str">
        <f t="shared" si="7"/>
        <v/>
      </c>
      <c r="BM10" s="5" t="str">
        <f t="shared" si="7"/>
        <v/>
      </c>
      <c r="BN10" s="5" t="str">
        <f t="shared" si="7"/>
        <v/>
      </c>
      <c r="BO10" s="5" t="str">
        <f t="shared" si="7"/>
        <v/>
      </c>
      <c r="BP10" s="5" t="str">
        <f t="shared" si="7"/>
        <v/>
      </c>
      <c r="BQ10" s="5" t="str">
        <f t="shared" si="7"/>
        <v/>
      </c>
      <c r="BR10" s="5" t="str">
        <f t="shared" si="7"/>
        <v/>
      </c>
      <c r="BS10" s="5" t="str">
        <f t="shared" si="7"/>
        <v/>
      </c>
      <c r="BT10" s="5" t="str">
        <f t="shared" si="7"/>
        <v/>
      </c>
      <c r="BU10" s="5" t="str">
        <f t="shared" si="7"/>
        <v/>
      </c>
      <c r="BV10" s="5" t="str">
        <f t="shared" si="7"/>
        <v/>
      </c>
      <c r="BW10" s="5" t="str">
        <f t="shared" si="7"/>
        <v/>
      </c>
      <c r="BX10" s="5" t="str">
        <f t="shared" si="7"/>
        <v/>
      </c>
      <c r="BY10" s="5" t="str">
        <f t="shared" si="7"/>
        <v/>
      </c>
      <c r="BZ10" s="5" t="str">
        <f t="shared" si="7"/>
        <v/>
      </c>
      <c r="CA10" s="5" t="str">
        <f t="shared" si="7"/>
        <v/>
      </c>
      <c r="CB10" s="5" t="str">
        <f t="shared" si="7"/>
        <v/>
      </c>
      <c r="CC10" s="5" t="str">
        <f t="shared" si="7"/>
        <v/>
      </c>
      <c r="CD10" s="5" t="str">
        <f t="shared" si="7"/>
        <v/>
      </c>
      <c r="CE10" s="5" t="str">
        <f t="shared" si="7"/>
        <v/>
      </c>
      <c r="CF10" s="5" t="str">
        <f t="shared" si="7"/>
        <v/>
      </c>
      <c r="CG10" s="5" t="str">
        <f t="shared" si="7"/>
        <v/>
      </c>
      <c r="CH10" s="5" t="str">
        <f t="shared" si="7"/>
        <v/>
      </c>
      <c r="CI10" s="5" t="str">
        <f t="shared" si="8"/>
        <v/>
      </c>
      <c r="CJ10" s="5" t="str">
        <f t="shared" si="8"/>
        <v/>
      </c>
      <c r="CK10" s="5" t="str">
        <f t="shared" si="8"/>
        <v/>
      </c>
      <c r="CL10" s="5" t="str">
        <f t="shared" si="8"/>
        <v/>
      </c>
      <c r="CM10" s="5" t="str">
        <f t="shared" si="8"/>
        <v/>
      </c>
    </row>
    <row r="11" spans="1:130" ht="13">
      <c r="A11" t="s">
        <v>397</v>
      </c>
      <c r="B11" s="8" t="s">
        <v>484</v>
      </c>
      <c r="C11" s="5" t="str">
        <f t="shared" si="3"/>
        <v/>
      </c>
      <c r="D11" s="5" t="str">
        <f t="shared" si="4"/>
        <v/>
      </c>
      <c r="E11" s="5" t="str">
        <f t="shared" si="4"/>
        <v/>
      </c>
      <c r="F11" s="5" t="str">
        <f t="shared" si="4"/>
        <v/>
      </c>
      <c r="G11" s="5" t="str">
        <f t="shared" si="4"/>
        <v/>
      </c>
      <c r="H11" s="5" t="str">
        <f t="shared" si="4"/>
        <v/>
      </c>
      <c r="I11" s="5" t="str">
        <f t="shared" si="4"/>
        <v/>
      </c>
      <c r="J11" s="5" t="str">
        <f t="shared" si="4"/>
        <v/>
      </c>
      <c r="K11" s="5" t="str">
        <f t="shared" si="4"/>
        <v/>
      </c>
      <c r="L11" s="5" t="str">
        <f t="shared" si="4"/>
        <v/>
      </c>
      <c r="M11" s="5" t="str">
        <f t="shared" si="4"/>
        <v/>
      </c>
      <c r="N11" s="5" t="str">
        <f t="shared" si="4"/>
        <v/>
      </c>
      <c r="O11" s="5" t="str">
        <f t="shared" si="4"/>
        <v/>
      </c>
      <c r="P11" s="5" t="str">
        <f t="shared" si="4"/>
        <v/>
      </c>
      <c r="Q11" s="5" t="str">
        <f t="shared" si="4"/>
        <v/>
      </c>
      <c r="R11" s="5" t="str">
        <f t="shared" si="4"/>
        <v/>
      </c>
      <c r="S11" s="5" t="str">
        <f t="shared" si="4"/>
        <v/>
      </c>
      <c r="T11" s="5" t="str">
        <f t="shared" si="4"/>
        <v/>
      </c>
      <c r="U11" s="5" t="str">
        <f t="shared" si="4"/>
        <v/>
      </c>
      <c r="V11" s="5" t="str">
        <f t="shared" si="4"/>
        <v/>
      </c>
      <c r="W11" s="5" t="str">
        <f t="shared" si="4"/>
        <v/>
      </c>
      <c r="X11" s="5" t="str">
        <f t="shared" si="4"/>
        <v/>
      </c>
      <c r="Y11" s="5" t="str">
        <f t="shared" si="4"/>
        <v/>
      </c>
      <c r="Z11" s="5" t="str">
        <f t="shared" si="4"/>
        <v/>
      </c>
      <c r="AA11" s="5" t="str">
        <f t="shared" si="4"/>
        <v/>
      </c>
      <c r="AB11" s="5" t="str">
        <f t="shared" ref="AB11:AQ34" si="14">IF(HLOOKUP($A11,Answers,AB$1+1,FALSE)=0,"",HLOOKUP($A11,Answers,AB$1+1,FALSE))</f>
        <v/>
      </c>
      <c r="AC11" s="5" t="str">
        <f t="shared" si="14"/>
        <v/>
      </c>
      <c r="AD11" s="5" t="str">
        <f t="shared" si="14"/>
        <v/>
      </c>
      <c r="AE11" s="5" t="str">
        <f t="shared" si="14"/>
        <v/>
      </c>
      <c r="AF11" s="5" t="str">
        <f t="shared" si="14"/>
        <v/>
      </c>
      <c r="AG11" s="5" t="str">
        <f t="shared" si="14"/>
        <v/>
      </c>
      <c r="AH11" s="5" t="str">
        <f t="shared" si="14"/>
        <v/>
      </c>
      <c r="AI11" s="5" t="str">
        <f t="shared" si="14"/>
        <v/>
      </c>
      <c r="AJ11" s="5" t="str">
        <f t="shared" si="14"/>
        <v/>
      </c>
      <c r="AK11" s="5" t="str">
        <f t="shared" si="14"/>
        <v/>
      </c>
      <c r="AL11" s="5" t="str">
        <f t="shared" si="14"/>
        <v/>
      </c>
      <c r="AM11" s="5" t="str">
        <f t="shared" si="14"/>
        <v/>
      </c>
      <c r="AN11" s="5" t="str">
        <f t="shared" si="14"/>
        <v/>
      </c>
      <c r="AO11" s="5" t="str">
        <f t="shared" si="14"/>
        <v/>
      </c>
      <c r="AP11" s="5" t="str">
        <f t="shared" si="14"/>
        <v/>
      </c>
      <c r="AQ11" s="5" t="str">
        <f t="shared" si="14"/>
        <v/>
      </c>
      <c r="AR11" s="5" t="str">
        <f t="shared" si="12"/>
        <v/>
      </c>
      <c r="AS11" s="5" t="str">
        <f t="shared" si="12"/>
        <v/>
      </c>
      <c r="AT11" s="5" t="str">
        <f t="shared" si="12"/>
        <v/>
      </c>
      <c r="AU11" s="5" t="str">
        <f t="shared" si="12"/>
        <v/>
      </c>
      <c r="AV11" s="5" t="str">
        <f t="shared" si="12"/>
        <v/>
      </c>
      <c r="AW11" s="5" t="str">
        <f t="shared" si="12"/>
        <v/>
      </c>
      <c r="AX11" s="5" t="str">
        <f t="shared" si="12"/>
        <v/>
      </c>
      <c r="AY11" s="5" t="str">
        <f t="shared" si="12"/>
        <v/>
      </c>
      <c r="AZ11" s="5" t="str">
        <f t="shared" si="12"/>
        <v/>
      </c>
      <c r="BA11" s="5" t="str">
        <f t="shared" si="12"/>
        <v/>
      </c>
      <c r="BB11" s="5" t="str">
        <f t="shared" si="13"/>
        <v/>
      </c>
      <c r="BC11" s="5" t="str">
        <f t="shared" si="13"/>
        <v/>
      </c>
      <c r="BD11" s="5" t="str">
        <f t="shared" si="13"/>
        <v/>
      </c>
      <c r="BE11" s="5" t="str">
        <f t="shared" si="13"/>
        <v/>
      </c>
      <c r="BF11" s="5" t="str">
        <f t="shared" si="13"/>
        <v/>
      </c>
      <c r="BG11" s="5" t="str">
        <f t="shared" si="13"/>
        <v/>
      </c>
      <c r="BH11" s="5" t="str">
        <f t="shared" si="13"/>
        <v/>
      </c>
      <c r="BI11" s="5" t="str">
        <f t="shared" si="13"/>
        <v/>
      </c>
      <c r="BJ11" s="5" t="str">
        <f t="shared" si="6"/>
        <v/>
      </c>
      <c r="BK11" s="5" t="str">
        <f t="shared" si="7"/>
        <v/>
      </c>
      <c r="BL11" s="5" t="str">
        <f t="shared" si="7"/>
        <v/>
      </c>
      <c r="BM11" s="5" t="str">
        <f t="shared" si="7"/>
        <v/>
      </c>
      <c r="BN11" s="5" t="str">
        <f t="shared" si="7"/>
        <v/>
      </c>
      <c r="BO11" s="5" t="str">
        <f t="shared" si="7"/>
        <v/>
      </c>
      <c r="BP11" s="5" t="str">
        <f t="shared" si="7"/>
        <v/>
      </c>
      <c r="BQ11" s="5" t="str">
        <f t="shared" si="7"/>
        <v/>
      </c>
      <c r="BR11" s="5" t="str">
        <f t="shared" si="7"/>
        <v/>
      </c>
      <c r="BS11" s="5" t="str">
        <f t="shared" si="7"/>
        <v/>
      </c>
      <c r="BT11" s="5" t="str">
        <f t="shared" si="7"/>
        <v/>
      </c>
      <c r="BU11" s="5" t="str">
        <f t="shared" si="7"/>
        <v/>
      </c>
      <c r="BV11" s="5" t="str">
        <f t="shared" si="7"/>
        <v/>
      </c>
      <c r="BW11" s="5" t="str">
        <f t="shared" si="7"/>
        <v/>
      </c>
      <c r="BX11" s="5" t="str">
        <f t="shared" si="7"/>
        <v/>
      </c>
      <c r="BY11" s="5" t="str">
        <f t="shared" si="7"/>
        <v/>
      </c>
      <c r="BZ11" s="5" t="str">
        <f t="shared" si="7"/>
        <v/>
      </c>
      <c r="CA11" s="5" t="str">
        <f t="shared" si="7"/>
        <v/>
      </c>
      <c r="CB11" s="5" t="str">
        <f t="shared" si="7"/>
        <v/>
      </c>
      <c r="CC11" s="5" t="str">
        <f t="shared" si="7"/>
        <v/>
      </c>
      <c r="CD11" s="5" t="str">
        <f t="shared" si="7"/>
        <v/>
      </c>
      <c r="CE11" s="5" t="str">
        <f t="shared" si="7"/>
        <v/>
      </c>
      <c r="CF11" s="5" t="str">
        <f t="shared" si="7"/>
        <v/>
      </c>
      <c r="CG11" s="5" t="str">
        <f t="shared" si="7"/>
        <v/>
      </c>
      <c r="CH11" s="5" t="str">
        <f t="shared" si="7"/>
        <v/>
      </c>
      <c r="CI11" s="5" t="str">
        <f t="shared" si="8"/>
        <v/>
      </c>
      <c r="CJ11" s="5" t="str">
        <f t="shared" si="8"/>
        <v/>
      </c>
      <c r="CK11" s="5" t="str">
        <f t="shared" si="8"/>
        <v/>
      </c>
      <c r="CL11" s="5" t="str">
        <f t="shared" si="8"/>
        <v/>
      </c>
      <c r="CM11" s="5" t="str">
        <f t="shared" si="8"/>
        <v/>
      </c>
    </row>
    <row r="12" spans="1:130" ht="13">
      <c r="A12" t="s">
        <v>398</v>
      </c>
      <c r="B12" s="8" t="s">
        <v>485</v>
      </c>
      <c r="C12" s="5" t="str">
        <f t="shared" si="3"/>
        <v/>
      </c>
      <c r="D12" s="5" t="str">
        <f t="shared" si="4"/>
        <v/>
      </c>
      <c r="E12" s="5" t="str">
        <f t="shared" si="4"/>
        <v/>
      </c>
      <c r="F12" s="5" t="str">
        <f t="shared" si="4"/>
        <v/>
      </c>
      <c r="G12" s="5" t="str">
        <f t="shared" si="4"/>
        <v/>
      </c>
      <c r="H12" s="5" t="str">
        <f t="shared" si="4"/>
        <v/>
      </c>
      <c r="I12" s="5" t="str">
        <f t="shared" si="4"/>
        <v/>
      </c>
      <c r="J12" s="5" t="str">
        <f t="shared" si="4"/>
        <v/>
      </c>
      <c r="K12" s="5" t="str">
        <f t="shared" si="4"/>
        <v/>
      </c>
      <c r="L12" s="5" t="str">
        <f t="shared" si="4"/>
        <v/>
      </c>
      <c r="M12" s="5" t="str">
        <f t="shared" si="4"/>
        <v/>
      </c>
      <c r="N12" s="5" t="str">
        <f t="shared" si="4"/>
        <v/>
      </c>
      <c r="O12" s="5" t="str">
        <f t="shared" si="4"/>
        <v/>
      </c>
      <c r="P12" s="5" t="str">
        <f t="shared" si="4"/>
        <v/>
      </c>
      <c r="Q12" s="5" t="str">
        <f t="shared" si="4"/>
        <v/>
      </c>
      <c r="R12" s="5" t="str">
        <f t="shared" si="4"/>
        <v/>
      </c>
      <c r="S12" s="5" t="str">
        <f t="shared" si="4"/>
        <v/>
      </c>
      <c r="T12" s="5" t="str">
        <f t="shared" si="4"/>
        <v/>
      </c>
      <c r="U12" s="5" t="str">
        <f t="shared" si="4"/>
        <v/>
      </c>
      <c r="V12" s="5" t="str">
        <f t="shared" si="4"/>
        <v/>
      </c>
      <c r="W12" s="5" t="str">
        <f t="shared" si="4"/>
        <v/>
      </c>
      <c r="X12" s="5" t="str">
        <f t="shared" si="4"/>
        <v/>
      </c>
      <c r="Y12" s="5" t="str">
        <f t="shared" si="4"/>
        <v/>
      </c>
      <c r="Z12" s="5" t="str">
        <f t="shared" si="4"/>
        <v/>
      </c>
      <c r="AA12" s="5" t="str">
        <f t="shared" si="4"/>
        <v/>
      </c>
      <c r="AB12" s="5" t="str">
        <f t="shared" si="14"/>
        <v/>
      </c>
      <c r="AC12" s="5" t="str">
        <f t="shared" si="14"/>
        <v/>
      </c>
      <c r="AD12" s="5" t="str">
        <f t="shared" si="14"/>
        <v/>
      </c>
      <c r="AE12" s="5" t="str">
        <f t="shared" si="14"/>
        <v/>
      </c>
      <c r="AF12" s="5" t="str">
        <f t="shared" si="14"/>
        <v/>
      </c>
      <c r="AG12" s="5" t="str">
        <f t="shared" si="14"/>
        <v/>
      </c>
      <c r="AH12" s="5" t="str">
        <f t="shared" si="14"/>
        <v/>
      </c>
      <c r="AI12" s="5" t="str">
        <f t="shared" si="14"/>
        <v/>
      </c>
      <c r="AJ12" s="5" t="str">
        <f t="shared" si="14"/>
        <v/>
      </c>
      <c r="AK12" s="5" t="str">
        <f t="shared" si="14"/>
        <v/>
      </c>
      <c r="AL12" s="5" t="str">
        <f t="shared" si="14"/>
        <v/>
      </c>
      <c r="AM12" s="5" t="str">
        <f t="shared" si="14"/>
        <v/>
      </c>
      <c r="AN12" s="5" t="str">
        <f t="shared" si="14"/>
        <v/>
      </c>
      <c r="AO12" s="5" t="str">
        <f t="shared" si="14"/>
        <v/>
      </c>
      <c r="AP12" s="5" t="str">
        <f t="shared" si="14"/>
        <v/>
      </c>
      <c r="AQ12" s="5" t="str">
        <f t="shared" si="14"/>
        <v/>
      </c>
      <c r="AR12" s="5" t="str">
        <f t="shared" si="12"/>
        <v/>
      </c>
      <c r="AS12" s="5" t="str">
        <f t="shared" si="12"/>
        <v/>
      </c>
      <c r="AT12" s="5" t="str">
        <f t="shared" si="12"/>
        <v/>
      </c>
      <c r="AU12" s="5" t="str">
        <f t="shared" si="12"/>
        <v/>
      </c>
      <c r="AV12" s="5" t="str">
        <f t="shared" si="12"/>
        <v/>
      </c>
      <c r="AW12" s="5" t="str">
        <f t="shared" si="12"/>
        <v/>
      </c>
      <c r="AX12" s="5" t="str">
        <f t="shared" si="12"/>
        <v/>
      </c>
      <c r="AY12" s="5" t="str">
        <f t="shared" si="12"/>
        <v/>
      </c>
      <c r="AZ12" s="5" t="str">
        <f t="shared" si="12"/>
        <v/>
      </c>
      <c r="BA12" s="5" t="str">
        <f t="shared" si="12"/>
        <v/>
      </c>
      <c r="BB12" s="5" t="str">
        <f t="shared" si="13"/>
        <v/>
      </c>
      <c r="BC12" s="5" t="str">
        <f t="shared" si="13"/>
        <v/>
      </c>
      <c r="BD12" s="5" t="str">
        <f t="shared" si="13"/>
        <v/>
      </c>
      <c r="BE12" s="5" t="str">
        <f t="shared" si="13"/>
        <v/>
      </c>
      <c r="BF12" s="5" t="str">
        <f t="shared" si="13"/>
        <v/>
      </c>
      <c r="BG12" s="5" t="str">
        <f t="shared" si="13"/>
        <v/>
      </c>
      <c r="BH12" s="5" t="str">
        <f t="shared" si="13"/>
        <v/>
      </c>
      <c r="BI12" s="5" t="str">
        <f t="shared" si="13"/>
        <v/>
      </c>
      <c r="BJ12" s="5" t="str">
        <f t="shared" si="6"/>
        <v/>
      </c>
      <c r="BK12" s="5" t="str">
        <f t="shared" si="7"/>
        <v/>
      </c>
      <c r="BL12" s="5" t="str">
        <f t="shared" si="7"/>
        <v/>
      </c>
      <c r="BM12" s="5" t="str">
        <f t="shared" si="7"/>
        <v/>
      </c>
      <c r="BN12" s="5" t="str">
        <f t="shared" si="7"/>
        <v/>
      </c>
      <c r="BO12" s="5" t="str">
        <f t="shared" si="7"/>
        <v/>
      </c>
      <c r="BP12" s="5" t="str">
        <f t="shared" si="7"/>
        <v/>
      </c>
      <c r="BQ12" s="5" t="str">
        <f t="shared" si="7"/>
        <v/>
      </c>
      <c r="BR12" s="5" t="str">
        <f t="shared" si="7"/>
        <v/>
      </c>
      <c r="BS12" s="5" t="str">
        <f t="shared" si="7"/>
        <v/>
      </c>
      <c r="BT12" s="5" t="str">
        <f t="shared" si="7"/>
        <v/>
      </c>
      <c r="BU12" s="5" t="str">
        <f t="shared" si="7"/>
        <v/>
      </c>
      <c r="BV12" s="5" t="str">
        <f t="shared" si="7"/>
        <v/>
      </c>
      <c r="BW12" s="5" t="str">
        <f t="shared" si="7"/>
        <v/>
      </c>
      <c r="BX12" s="5" t="str">
        <f t="shared" si="7"/>
        <v/>
      </c>
      <c r="BY12" s="5" t="str">
        <f t="shared" si="7"/>
        <v/>
      </c>
      <c r="BZ12" s="5" t="str">
        <f t="shared" si="7"/>
        <v/>
      </c>
      <c r="CA12" s="5" t="str">
        <f t="shared" si="7"/>
        <v/>
      </c>
      <c r="CB12" s="5" t="str">
        <f t="shared" si="7"/>
        <v/>
      </c>
      <c r="CC12" s="5" t="str">
        <f t="shared" si="7"/>
        <v/>
      </c>
      <c r="CD12" s="5" t="str">
        <f t="shared" si="7"/>
        <v/>
      </c>
      <c r="CE12" s="5" t="str">
        <f t="shared" si="7"/>
        <v/>
      </c>
      <c r="CF12" s="5" t="str">
        <f t="shared" si="7"/>
        <v/>
      </c>
      <c r="CG12" s="5" t="str">
        <f t="shared" si="7"/>
        <v/>
      </c>
      <c r="CH12" s="5" t="str">
        <f t="shared" si="7"/>
        <v/>
      </c>
      <c r="CI12" s="5" t="str">
        <f t="shared" si="8"/>
        <v/>
      </c>
      <c r="CJ12" s="5" t="str">
        <f t="shared" si="8"/>
        <v/>
      </c>
      <c r="CK12" s="5" t="str">
        <f t="shared" si="8"/>
        <v/>
      </c>
      <c r="CL12" s="5" t="str">
        <f t="shared" si="8"/>
        <v/>
      </c>
      <c r="CM12" s="5" t="str">
        <f t="shared" si="8"/>
        <v/>
      </c>
    </row>
    <row r="13" spans="1:130" ht="39">
      <c r="A13" t="s">
        <v>399</v>
      </c>
      <c r="B13" s="8" t="s">
        <v>12</v>
      </c>
      <c r="C13" s="5" t="str">
        <f t="shared" si="3"/>
        <v>No</v>
      </c>
      <c r="D13" s="5" t="str">
        <f t="shared" si="4"/>
        <v>No</v>
      </c>
      <c r="E13" s="5" t="str">
        <f t="shared" si="4"/>
        <v>No</v>
      </c>
      <c r="F13" s="5" t="str">
        <f t="shared" si="4"/>
        <v>No</v>
      </c>
      <c r="G13" s="5" t="str">
        <f t="shared" si="4"/>
        <v>No</v>
      </c>
      <c r="H13" s="5" t="str">
        <f t="shared" si="4"/>
        <v>No</v>
      </c>
      <c r="I13" s="5" t="str">
        <f t="shared" si="4"/>
        <v>No</v>
      </c>
      <c r="J13" s="5" t="str">
        <f t="shared" si="4"/>
        <v>No</v>
      </c>
      <c r="K13" s="5" t="str">
        <f t="shared" si="4"/>
        <v>No</v>
      </c>
      <c r="L13" s="5" t="str">
        <f t="shared" si="4"/>
        <v>No</v>
      </c>
      <c r="M13" s="5" t="str">
        <f t="shared" si="4"/>
        <v>No</v>
      </c>
      <c r="N13" s="5" t="str">
        <f t="shared" si="4"/>
        <v>No</v>
      </c>
      <c r="O13" s="5" t="str">
        <f t="shared" si="4"/>
        <v>No</v>
      </c>
      <c r="P13" s="5" t="str">
        <f t="shared" si="4"/>
        <v>No</v>
      </c>
      <c r="Q13" s="5" t="str">
        <f t="shared" si="4"/>
        <v>No</v>
      </c>
      <c r="R13" s="5" t="str">
        <f t="shared" si="4"/>
        <v>No</v>
      </c>
      <c r="S13" s="5" t="str">
        <f t="shared" si="4"/>
        <v>No</v>
      </c>
      <c r="T13" s="5" t="str">
        <f t="shared" si="4"/>
        <v>No</v>
      </c>
      <c r="U13" s="5" t="str">
        <f t="shared" si="4"/>
        <v>No</v>
      </c>
      <c r="V13" s="5" t="str">
        <f t="shared" si="4"/>
        <v>No</v>
      </c>
      <c r="W13" s="5" t="str">
        <f t="shared" si="4"/>
        <v>Yes</v>
      </c>
      <c r="X13" s="5" t="str">
        <f t="shared" si="4"/>
        <v>No</v>
      </c>
      <c r="Y13" s="5" t="str">
        <f t="shared" si="4"/>
        <v>No</v>
      </c>
      <c r="Z13" s="5" t="str">
        <f t="shared" si="4"/>
        <v>No</v>
      </c>
      <c r="AA13" s="5" t="str">
        <f t="shared" si="4"/>
        <v>No</v>
      </c>
      <c r="AB13" s="5" t="str">
        <f t="shared" si="14"/>
        <v>No</v>
      </c>
      <c r="AC13" s="5" t="str">
        <f t="shared" si="14"/>
        <v>Yes</v>
      </c>
      <c r="AD13" s="5" t="str">
        <f t="shared" si="14"/>
        <v>No</v>
      </c>
      <c r="AE13" s="5" t="str">
        <f t="shared" si="14"/>
        <v>No</v>
      </c>
      <c r="AF13" s="5" t="str">
        <f t="shared" si="14"/>
        <v>No</v>
      </c>
      <c r="AG13" s="5" t="str">
        <f t="shared" si="14"/>
        <v>No</v>
      </c>
      <c r="AH13" s="5" t="str">
        <f t="shared" si="14"/>
        <v>No</v>
      </c>
      <c r="AI13" s="5" t="str">
        <f t="shared" si="14"/>
        <v>No</v>
      </c>
      <c r="AJ13" s="5" t="str">
        <f t="shared" si="14"/>
        <v>Yes</v>
      </c>
      <c r="AK13" s="5" t="str">
        <f t="shared" si="14"/>
        <v>No</v>
      </c>
      <c r="AL13" s="5" t="str">
        <f t="shared" si="14"/>
        <v>No</v>
      </c>
      <c r="AM13" s="5" t="str">
        <f t="shared" si="14"/>
        <v>No</v>
      </c>
      <c r="AN13" s="5" t="str">
        <f t="shared" si="14"/>
        <v>No</v>
      </c>
      <c r="AO13" s="5" t="str">
        <f t="shared" si="14"/>
        <v>No</v>
      </c>
      <c r="AP13" s="5" t="str">
        <f t="shared" si="14"/>
        <v>No</v>
      </c>
      <c r="AQ13" s="5" t="str">
        <f t="shared" si="14"/>
        <v>Yes</v>
      </c>
      <c r="AR13" s="5" t="str">
        <f t="shared" si="12"/>
        <v>No</v>
      </c>
      <c r="AS13" s="5" t="str">
        <f t="shared" si="12"/>
        <v>No</v>
      </c>
      <c r="AT13" s="5" t="str">
        <f t="shared" si="12"/>
        <v>No</v>
      </c>
      <c r="AU13" s="5" t="str">
        <f t="shared" si="12"/>
        <v>No</v>
      </c>
      <c r="AV13" s="5" t="str">
        <f t="shared" si="12"/>
        <v>No</v>
      </c>
      <c r="AW13" s="5" t="str">
        <f t="shared" si="12"/>
        <v>No</v>
      </c>
      <c r="AX13" s="5" t="str">
        <f t="shared" si="12"/>
        <v>No</v>
      </c>
      <c r="AY13" s="5" t="str">
        <f t="shared" si="12"/>
        <v>No</v>
      </c>
      <c r="AZ13" s="5" t="str">
        <f t="shared" si="12"/>
        <v>No</v>
      </c>
      <c r="BA13" s="5" t="str">
        <f t="shared" si="12"/>
        <v>Yes</v>
      </c>
      <c r="BB13" s="5" t="str">
        <f t="shared" si="13"/>
        <v>No</v>
      </c>
      <c r="BC13" s="5" t="str">
        <f t="shared" si="13"/>
        <v>No</v>
      </c>
      <c r="BD13" s="5" t="str">
        <f t="shared" si="13"/>
        <v>No</v>
      </c>
      <c r="BE13" s="5" t="str">
        <f t="shared" si="13"/>
        <v>No</v>
      </c>
      <c r="BF13" s="5" t="str">
        <f t="shared" si="13"/>
        <v>No</v>
      </c>
      <c r="BG13" s="5" t="str">
        <f t="shared" si="13"/>
        <v>No</v>
      </c>
      <c r="BH13" s="5" t="str">
        <f t="shared" si="13"/>
        <v>No</v>
      </c>
      <c r="BI13" s="5" t="str">
        <f t="shared" si="13"/>
        <v>No</v>
      </c>
      <c r="BJ13" s="5" t="str">
        <f t="shared" si="6"/>
        <v>No</v>
      </c>
      <c r="BK13" s="5" t="str">
        <f t="shared" si="7"/>
        <v>Yes</v>
      </c>
      <c r="BL13" s="5" t="str">
        <f t="shared" si="7"/>
        <v>No</v>
      </c>
      <c r="BM13" s="5" t="str">
        <f t="shared" si="7"/>
        <v>No</v>
      </c>
      <c r="BN13" s="5" t="str">
        <f t="shared" si="7"/>
        <v>No</v>
      </c>
      <c r="BO13" s="5" t="str">
        <f t="shared" si="7"/>
        <v>No</v>
      </c>
      <c r="BP13" s="5" t="str">
        <f t="shared" si="7"/>
        <v>No</v>
      </c>
      <c r="BQ13" s="5" t="str">
        <f t="shared" si="7"/>
        <v>Yes</v>
      </c>
      <c r="BR13" s="5" t="str">
        <f t="shared" si="7"/>
        <v>No</v>
      </c>
      <c r="BS13" s="5" t="str">
        <f t="shared" si="7"/>
        <v>No</v>
      </c>
      <c r="BT13" s="5" t="str">
        <f t="shared" si="7"/>
        <v>No</v>
      </c>
      <c r="BU13" s="5" t="str">
        <f t="shared" si="7"/>
        <v>No</v>
      </c>
      <c r="BV13" s="5" t="str">
        <f t="shared" si="7"/>
        <v>No</v>
      </c>
      <c r="BW13" s="5" t="str">
        <f t="shared" si="7"/>
        <v>No</v>
      </c>
      <c r="BX13" s="5" t="str">
        <f t="shared" si="7"/>
        <v>No</v>
      </c>
      <c r="BY13" s="5" t="str">
        <f t="shared" si="7"/>
        <v>No</v>
      </c>
      <c r="BZ13" s="5" t="str">
        <f t="shared" si="7"/>
        <v>No</v>
      </c>
      <c r="CA13" s="5" t="str">
        <f t="shared" si="7"/>
        <v>No</v>
      </c>
      <c r="CB13" s="5" t="str">
        <f t="shared" si="7"/>
        <v>No</v>
      </c>
      <c r="CC13" s="5" t="str">
        <f t="shared" si="7"/>
        <v>No</v>
      </c>
      <c r="CD13" s="5" t="str">
        <f t="shared" si="7"/>
        <v>No</v>
      </c>
      <c r="CE13" s="5" t="str">
        <f t="shared" si="7"/>
        <v>No</v>
      </c>
      <c r="CF13" s="5" t="str">
        <f t="shared" si="7"/>
        <v>Yes</v>
      </c>
      <c r="CG13" s="5" t="str">
        <f t="shared" si="7"/>
        <v>No</v>
      </c>
      <c r="CH13" s="5" t="str">
        <f t="shared" si="7"/>
        <v>No</v>
      </c>
      <c r="CI13" s="5" t="str">
        <f t="shared" si="8"/>
        <v>No</v>
      </c>
      <c r="CJ13" s="5" t="str">
        <f t="shared" si="8"/>
        <v>No</v>
      </c>
      <c r="CK13" s="5" t="str">
        <f t="shared" si="8"/>
        <v>No</v>
      </c>
      <c r="CL13" s="5" t="str">
        <f t="shared" si="8"/>
        <v>Yes</v>
      </c>
      <c r="CM13" s="5" t="str">
        <f t="shared" si="8"/>
        <v>No</v>
      </c>
      <c r="CN13" s="11">
        <f>COUNTIF($C13:$CM13,"Yes")</f>
        <v>9</v>
      </c>
      <c r="CO13" s="11">
        <f>COUNTIF($C13:$CM13,"No")</f>
        <v>80</v>
      </c>
      <c r="CP13" s="10">
        <f>ROUND(CN13/($CM$1-1)%,0)</f>
        <v>10</v>
      </c>
      <c r="CQ13" s="10">
        <f>ROUND(CO13/($CM$1-1)%,0)</f>
        <v>90</v>
      </c>
      <c r="CR13" s="10">
        <f>ROUND(CN13/($CN13+$CO13)%,0)</f>
        <v>10</v>
      </c>
      <c r="CS13" s="10">
        <f>ROUND(CO13/($CN13+$CO13)%,0)</f>
        <v>90</v>
      </c>
    </row>
    <row r="14" spans="1:130" ht="250">
      <c r="A14" t="s">
        <v>400</v>
      </c>
      <c r="B14" s="8" t="s">
        <v>13</v>
      </c>
      <c r="C14" s="5" t="str">
        <f t="shared" si="3"/>
        <v/>
      </c>
      <c r="D14" s="5" t="str">
        <f t="shared" si="4"/>
        <v/>
      </c>
      <c r="E14" s="5" t="str">
        <f t="shared" si="4"/>
        <v/>
      </c>
      <c r="F14" s="5" t="str">
        <f t="shared" si="4"/>
        <v/>
      </c>
      <c r="G14" s="5" t="str">
        <f t="shared" si="4"/>
        <v/>
      </c>
      <c r="H14" s="5" t="str">
        <f t="shared" si="4"/>
        <v/>
      </c>
      <c r="I14" s="5" t="str">
        <f t="shared" si="4"/>
        <v/>
      </c>
      <c r="J14" s="5" t="str">
        <f t="shared" si="4"/>
        <v/>
      </c>
      <c r="K14" s="5" t="str">
        <f t="shared" si="4"/>
        <v/>
      </c>
      <c r="L14" s="5" t="str">
        <f t="shared" si="4"/>
        <v/>
      </c>
      <c r="M14" s="5" t="str">
        <f t="shared" si="4"/>
        <v/>
      </c>
      <c r="N14" s="5" t="str">
        <f t="shared" si="4"/>
        <v/>
      </c>
      <c r="O14" s="5" t="str">
        <f t="shared" si="4"/>
        <v>Ramps stairlifts etc</v>
      </c>
      <c r="P14" s="5" t="str">
        <f t="shared" si="4"/>
        <v/>
      </c>
      <c r="Q14" s="5" t="str">
        <f t="shared" ref="Q14:AF33" si="15">IF(HLOOKUP($A14,Answers,Q$1+1,FALSE)=0,"",HLOOKUP($A14,Answers,Q$1+1,FALSE))</f>
        <v/>
      </c>
      <c r="R14" s="5" t="str">
        <f t="shared" si="15"/>
        <v>N/A</v>
      </c>
      <c r="S14" s="5" t="str">
        <f t="shared" si="15"/>
        <v/>
      </c>
      <c r="T14" s="5" t="str">
        <f t="shared" si="15"/>
        <v/>
      </c>
      <c r="U14" s="5" t="str">
        <f t="shared" si="15"/>
        <v/>
      </c>
      <c r="V14" s="5" t="str">
        <f t="shared" si="15"/>
        <v/>
      </c>
      <c r="W14" s="5" t="str">
        <f t="shared" si="15"/>
        <v>stair lift, shower update</v>
      </c>
      <c r="X14" s="5" t="str">
        <f t="shared" si="15"/>
        <v/>
      </c>
      <c r="Y14" s="5" t="str">
        <f t="shared" si="15"/>
        <v/>
      </c>
      <c r="Z14" s="5" t="str">
        <f t="shared" si="15"/>
        <v/>
      </c>
      <c r="AA14" s="5" t="str">
        <f t="shared" si="15"/>
        <v/>
      </c>
      <c r="AB14" s="5" t="str">
        <f t="shared" si="15"/>
        <v>Already has ramps and lift</v>
      </c>
      <c r="AC14" s="5" t="str">
        <f t="shared" si="15"/>
        <v>wider doors, ramp</v>
      </c>
      <c r="AD14" s="5" t="str">
        <f t="shared" si="15"/>
        <v/>
      </c>
      <c r="AE14" s="5" t="str">
        <f t="shared" si="15"/>
        <v/>
      </c>
      <c r="AF14" s="5" t="str">
        <f t="shared" si="15"/>
        <v/>
      </c>
      <c r="AG14" s="5" t="str">
        <f t="shared" si="14"/>
        <v>Although on completion there was a ramp to the front door</v>
      </c>
      <c r="AH14" s="5" t="str">
        <f t="shared" si="14"/>
        <v/>
      </c>
      <c r="AI14" s="5" t="str">
        <f t="shared" si="14"/>
        <v/>
      </c>
      <c r="AJ14" s="5" t="str">
        <f t="shared" si="14"/>
        <v>Stairlift</v>
      </c>
      <c r="AK14" s="5" t="str">
        <f t="shared" si="14"/>
        <v/>
      </c>
      <c r="AL14" s="5" t="str">
        <f t="shared" si="14"/>
        <v/>
      </c>
      <c r="AM14" s="5" t="str">
        <f t="shared" si="14"/>
        <v/>
      </c>
      <c r="AN14" s="5" t="str">
        <f t="shared" si="14"/>
        <v/>
      </c>
      <c r="AO14" s="5" t="str">
        <f t="shared" si="14"/>
        <v/>
      </c>
      <c r="AP14" s="5" t="str">
        <f t="shared" si="14"/>
        <v/>
      </c>
      <c r="AQ14" s="5" t="str">
        <f t="shared" si="14"/>
        <v>Downstairs toilet. We have built  ???? and ramps on the side and back to allow wheelchair access</v>
      </c>
      <c r="AR14" s="5" t="str">
        <f t="shared" si="12"/>
        <v/>
      </c>
      <c r="AS14" s="5" t="str">
        <f t="shared" si="12"/>
        <v/>
      </c>
      <c r="AT14" s="5" t="str">
        <f t="shared" si="12"/>
        <v/>
      </c>
      <c r="AU14" s="5" t="str">
        <f t="shared" si="12"/>
        <v/>
      </c>
      <c r="AV14" s="5" t="str">
        <f t="shared" si="12"/>
        <v/>
      </c>
      <c r="AW14" s="5" t="str">
        <f t="shared" si="12"/>
        <v/>
      </c>
      <c r="AX14" s="5" t="str">
        <f t="shared" si="12"/>
        <v/>
      </c>
      <c r="AY14" s="5" t="str">
        <f t="shared" si="12"/>
        <v/>
      </c>
      <c r="AZ14" s="5" t="str">
        <f t="shared" si="12"/>
        <v/>
      </c>
      <c r="BA14" s="5" t="str">
        <f t="shared" si="12"/>
        <v>could be necessary in future</v>
      </c>
      <c r="BB14" s="5" t="str">
        <f t="shared" si="13"/>
        <v/>
      </c>
      <c r="BC14" s="5" t="str">
        <f t="shared" si="13"/>
        <v/>
      </c>
      <c r="BD14" s="5" t="str">
        <f t="shared" si="13"/>
        <v/>
      </c>
      <c r="BE14" s="5" t="str">
        <f t="shared" si="13"/>
        <v/>
      </c>
      <c r="BF14" s="5" t="str">
        <f t="shared" si="13"/>
        <v/>
      </c>
      <c r="BG14" s="5" t="str">
        <f t="shared" si="13"/>
        <v/>
      </c>
      <c r="BH14" s="5" t="str">
        <f t="shared" si="13"/>
        <v/>
      </c>
      <c r="BI14" s="5" t="str">
        <f t="shared" si="13"/>
        <v/>
      </c>
      <c r="BJ14" s="5" t="str">
        <f t="shared" si="6"/>
        <v/>
      </c>
      <c r="BK14" s="5" t="str">
        <f t="shared" si="7"/>
        <v xml:space="preserve">Stair lift </v>
      </c>
      <c r="BL14" s="5" t="str">
        <f t="shared" si="7"/>
        <v/>
      </c>
      <c r="BM14" s="5" t="str">
        <f t="shared" si="7"/>
        <v>N/A</v>
      </c>
      <c r="BN14" s="5" t="str">
        <f t="shared" si="7"/>
        <v/>
      </c>
      <c r="BO14" s="5" t="str">
        <f t="shared" si="7"/>
        <v/>
      </c>
      <c r="BP14" s="5" t="str">
        <f t="shared" si="7"/>
        <v/>
      </c>
      <c r="BQ14" s="5" t="str">
        <f t="shared" si="7"/>
        <v>Our home could do with a downstairs loo. We've had to make several adaptions ourselves as the ones the council offered to were unsuitable and overpriced.</v>
      </c>
      <c r="BR14" s="5" t="str">
        <f t="shared" si="7"/>
        <v/>
      </c>
      <c r="BS14" s="5" t="str">
        <f t="shared" si="7"/>
        <v/>
      </c>
      <c r="BT14" s="5" t="str">
        <f t="shared" si="7"/>
        <v/>
      </c>
      <c r="BU14" s="5" t="str">
        <f t="shared" si="7"/>
        <v/>
      </c>
      <c r="BV14" s="5" t="str">
        <f t="shared" si="7"/>
        <v/>
      </c>
      <c r="BW14" s="5" t="str">
        <f t="shared" si="7"/>
        <v/>
      </c>
      <c r="BX14" s="5" t="str">
        <f t="shared" si="7"/>
        <v/>
      </c>
      <c r="BY14" s="5" t="str">
        <f t="shared" ref="BY14:CM75" si="16">IF(HLOOKUP($A14,Answers,BY$1+1,FALSE)=0,"",HLOOKUP($A14,Answers,BY$1+1,FALSE))</f>
        <v/>
      </c>
      <c r="BZ14" s="5" t="str">
        <f t="shared" si="16"/>
        <v/>
      </c>
      <c r="CA14" s="5" t="str">
        <f t="shared" si="16"/>
        <v/>
      </c>
      <c r="CB14" s="5" t="str">
        <f t="shared" si="16"/>
        <v/>
      </c>
      <c r="CC14" s="5" t="str">
        <f t="shared" si="16"/>
        <v/>
      </c>
      <c r="CD14" s="5" t="str">
        <f t="shared" si="16"/>
        <v/>
      </c>
      <c r="CE14" s="5" t="str">
        <f t="shared" si="16"/>
        <v/>
      </c>
      <c r="CF14" s="5" t="str">
        <f t="shared" si="16"/>
        <v>stairways inside house</v>
      </c>
      <c r="CG14" s="5" t="str">
        <f t="shared" si="16"/>
        <v/>
      </c>
      <c r="CH14" s="5" t="str">
        <f t="shared" si="16"/>
        <v/>
      </c>
      <c r="CI14" s="5" t="str">
        <f t="shared" si="8"/>
        <v/>
      </c>
      <c r="CJ14" s="5" t="str">
        <f t="shared" si="8"/>
        <v/>
      </c>
      <c r="CK14" s="5" t="str">
        <f t="shared" si="8"/>
        <v/>
      </c>
      <c r="CL14" s="5" t="str">
        <f t="shared" si="8"/>
        <v>Stair lift</v>
      </c>
      <c r="CM14" s="5" t="str">
        <f t="shared" si="8"/>
        <v/>
      </c>
    </row>
    <row r="15" spans="1:130" ht="91" hidden="1">
      <c r="A15" t="s">
        <v>401</v>
      </c>
      <c r="B15" s="8" t="s">
        <v>14</v>
      </c>
      <c r="C15" s="5">
        <f t="shared" si="3"/>
        <v>5</v>
      </c>
      <c r="D15" s="5">
        <f t="shared" si="3"/>
        <v>5</v>
      </c>
      <c r="E15" s="5">
        <f t="shared" si="3"/>
        <v>5</v>
      </c>
      <c r="F15" s="5">
        <f t="shared" si="3"/>
        <v>5</v>
      </c>
      <c r="G15" s="5">
        <f t="shared" si="3"/>
        <v>3</v>
      </c>
      <c r="H15" s="5">
        <f t="shared" si="3"/>
        <v>5</v>
      </c>
      <c r="I15" s="5">
        <f t="shared" si="3"/>
        <v>4</v>
      </c>
      <c r="J15" s="5">
        <f t="shared" si="3"/>
        <v>5</v>
      </c>
      <c r="K15" s="5">
        <f t="shared" si="3"/>
        <v>3</v>
      </c>
      <c r="L15" s="5">
        <f t="shared" si="3"/>
        <v>5</v>
      </c>
      <c r="M15" s="5">
        <f t="shared" si="3"/>
        <v>3</v>
      </c>
      <c r="N15" s="5">
        <f t="shared" si="3"/>
        <v>5</v>
      </c>
      <c r="O15" s="5">
        <f t="shared" si="3"/>
        <v>4</v>
      </c>
      <c r="P15" s="5">
        <f t="shared" si="3"/>
        <v>4</v>
      </c>
      <c r="Q15" s="5">
        <f t="shared" si="3"/>
        <v>5</v>
      </c>
      <c r="R15" s="5">
        <f t="shared" si="3"/>
        <v>5</v>
      </c>
      <c r="S15" s="5">
        <f t="shared" si="15"/>
        <v>5</v>
      </c>
      <c r="T15" s="5">
        <f t="shared" si="15"/>
        <v>5</v>
      </c>
      <c r="U15" s="5">
        <f t="shared" si="15"/>
        <v>4</v>
      </c>
      <c r="V15" s="5">
        <f t="shared" si="15"/>
        <v>3</v>
      </c>
      <c r="W15" s="5">
        <f t="shared" si="15"/>
        <v>5</v>
      </c>
      <c r="X15" s="5">
        <f t="shared" si="15"/>
        <v>5</v>
      </c>
      <c r="Y15" s="5">
        <f t="shared" si="15"/>
        <v>2</v>
      </c>
      <c r="Z15" s="5">
        <f t="shared" si="15"/>
        <v>4</v>
      </c>
      <c r="AA15" s="5">
        <f t="shared" si="15"/>
        <v>1</v>
      </c>
      <c r="AB15" s="5">
        <f t="shared" si="15"/>
        <v>5</v>
      </c>
      <c r="AC15" s="5">
        <f t="shared" si="15"/>
        <v>5</v>
      </c>
      <c r="AD15" s="5">
        <f t="shared" si="15"/>
        <v>4</v>
      </c>
      <c r="AE15" s="5">
        <f t="shared" si="15"/>
        <v>5</v>
      </c>
      <c r="AF15" s="5">
        <f t="shared" si="15"/>
        <v>5</v>
      </c>
      <c r="AG15" s="5">
        <f t="shared" si="14"/>
        <v>5</v>
      </c>
      <c r="AH15" s="5">
        <f t="shared" si="14"/>
        <v>5</v>
      </c>
      <c r="AI15" s="5">
        <f t="shared" si="14"/>
        <v>5</v>
      </c>
      <c r="AJ15" s="5">
        <f t="shared" si="14"/>
        <v>5</v>
      </c>
      <c r="AK15" s="5">
        <f t="shared" si="14"/>
        <v>1</v>
      </c>
      <c r="AL15" s="5">
        <f t="shared" si="14"/>
        <v>3</v>
      </c>
      <c r="AM15" s="5">
        <f t="shared" si="14"/>
        <v>5</v>
      </c>
      <c r="AN15" s="5">
        <f t="shared" si="14"/>
        <v>5</v>
      </c>
      <c r="AO15" s="5">
        <f t="shared" si="14"/>
        <v>5</v>
      </c>
      <c r="AP15" s="5">
        <f t="shared" si="14"/>
        <v>4</v>
      </c>
      <c r="AQ15" s="5">
        <f t="shared" si="14"/>
        <v>3</v>
      </c>
      <c r="AR15" s="5">
        <f t="shared" si="12"/>
        <v>5</v>
      </c>
      <c r="AS15" s="5">
        <f t="shared" si="12"/>
        <v>5</v>
      </c>
      <c r="AT15" s="5">
        <f t="shared" si="12"/>
        <v>5</v>
      </c>
      <c r="AU15" s="5">
        <f t="shared" si="12"/>
        <v>5</v>
      </c>
      <c r="AV15" s="5">
        <f t="shared" si="12"/>
        <v>5</v>
      </c>
      <c r="AW15" s="5">
        <f t="shared" si="12"/>
        <v>5</v>
      </c>
      <c r="AX15" s="5">
        <f t="shared" si="12"/>
        <v>5</v>
      </c>
      <c r="AY15" s="5">
        <f t="shared" si="12"/>
        <v>5</v>
      </c>
      <c r="AZ15" s="5">
        <f t="shared" si="12"/>
        <v>1</v>
      </c>
      <c r="BA15" s="5">
        <f t="shared" si="12"/>
        <v>3</v>
      </c>
      <c r="BB15" s="5">
        <f t="shared" si="13"/>
        <v>5</v>
      </c>
      <c r="BC15" s="5">
        <f t="shared" si="13"/>
        <v>5</v>
      </c>
      <c r="BD15" s="5">
        <f t="shared" si="13"/>
        <v>4</v>
      </c>
      <c r="BE15" s="5">
        <f t="shared" si="13"/>
        <v>5</v>
      </c>
      <c r="BF15" s="5" t="str">
        <f t="shared" si="13"/>
        <v/>
      </c>
      <c r="BG15" s="5">
        <f t="shared" si="13"/>
        <v>5</v>
      </c>
      <c r="BH15" s="5">
        <f t="shared" si="13"/>
        <v>5</v>
      </c>
      <c r="BI15" s="5">
        <f t="shared" si="13"/>
        <v>5</v>
      </c>
      <c r="BJ15" s="5">
        <f t="shared" si="6"/>
        <v>3</v>
      </c>
      <c r="BK15" s="5">
        <f t="shared" si="6"/>
        <v>2</v>
      </c>
      <c r="BL15" s="5">
        <f t="shared" si="6"/>
        <v>4</v>
      </c>
      <c r="BM15" s="5">
        <f t="shared" si="6"/>
        <v>4</v>
      </c>
      <c r="BN15" s="5">
        <f t="shared" si="6"/>
        <v>5</v>
      </c>
      <c r="BO15" s="5">
        <f t="shared" si="6"/>
        <v>3</v>
      </c>
      <c r="BP15" s="5">
        <f t="shared" si="6"/>
        <v>5</v>
      </c>
      <c r="BQ15" s="5">
        <f t="shared" si="6"/>
        <v>4</v>
      </c>
      <c r="BR15" s="5">
        <f t="shared" si="6"/>
        <v>5</v>
      </c>
      <c r="BS15" s="5">
        <f t="shared" si="6"/>
        <v>4</v>
      </c>
      <c r="BT15" s="5">
        <f t="shared" si="6"/>
        <v>5</v>
      </c>
      <c r="BU15" s="5">
        <f t="shared" si="6"/>
        <v>5</v>
      </c>
      <c r="BV15" s="5">
        <f t="shared" si="6"/>
        <v>5</v>
      </c>
      <c r="BW15" s="5">
        <f t="shared" si="6"/>
        <v>4</v>
      </c>
      <c r="BX15" s="5">
        <f t="shared" si="6"/>
        <v>5</v>
      </c>
      <c r="BY15" s="5">
        <f t="shared" si="6"/>
        <v>5</v>
      </c>
      <c r="BZ15" s="5">
        <f t="shared" si="6"/>
        <v>4</v>
      </c>
      <c r="CA15" s="5">
        <f t="shared" si="6"/>
        <v>5</v>
      </c>
      <c r="CB15" s="5">
        <f t="shared" si="6"/>
        <v>5</v>
      </c>
      <c r="CC15" s="5">
        <f t="shared" si="6"/>
        <v>5</v>
      </c>
      <c r="CD15" s="5">
        <f t="shared" si="6"/>
        <v>1</v>
      </c>
      <c r="CE15" s="5">
        <f t="shared" si="6"/>
        <v>5</v>
      </c>
      <c r="CF15" s="5">
        <f t="shared" si="6"/>
        <v>5</v>
      </c>
      <c r="CG15" s="5">
        <f t="shared" si="6"/>
        <v>5</v>
      </c>
      <c r="CH15" s="5">
        <f t="shared" si="16"/>
        <v>3</v>
      </c>
      <c r="CI15" s="5">
        <f t="shared" si="8"/>
        <v>5</v>
      </c>
      <c r="CJ15" s="5">
        <f t="shared" si="8"/>
        <v>4</v>
      </c>
      <c r="CK15" s="5">
        <f t="shared" si="8"/>
        <v>3</v>
      </c>
      <c r="CL15" s="5">
        <f t="shared" si="8"/>
        <v>5</v>
      </c>
      <c r="CM15" s="5">
        <f t="shared" si="8"/>
        <v>4</v>
      </c>
    </row>
    <row r="16" spans="1:130" ht="91" hidden="1">
      <c r="A16" t="s">
        <v>402</v>
      </c>
      <c r="B16" s="8" t="s">
        <v>15</v>
      </c>
      <c r="C16" s="5">
        <f t="shared" si="3"/>
        <v>5</v>
      </c>
      <c r="D16" s="5">
        <f t="shared" si="3"/>
        <v>5</v>
      </c>
      <c r="E16" s="5">
        <f t="shared" si="3"/>
        <v>2</v>
      </c>
      <c r="F16" s="5">
        <f t="shared" si="3"/>
        <v>3</v>
      </c>
      <c r="G16" s="5">
        <f t="shared" si="3"/>
        <v>2</v>
      </c>
      <c r="H16" s="5">
        <f t="shared" si="3"/>
        <v>4</v>
      </c>
      <c r="I16" s="5">
        <f t="shared" si="3"/>
        <v>4</v>
      </c>
      <c r="J16" s="5">
        <f t="shared" si="3"/>
        <v>5</v>
      </c>
      <c r="K16" s="5">
        <f t="shared" si="3"/>
        <v>4</v>
      </c>
      <c r="L16" s="5">
        <f t="shared" si="3"/>
        <v>5</v>
      </c>
      <c r="M16" s="5">
        <f t="shared" si="3"/>
        <v>5</v>
      </c>
      <c r="N16" s="5">
        <f t="shared" si="3"/>
        <v>5</v>
      </c>
      <c r="O16" s="5" t="str">
        <f t="shared" si="3"/>
        <v/>
      </c>
      <c r="P16" s="5">
        <f t="shared" si="3"/>
        <v>5</v>
      </c>
      <c r="Q16" s="5">
        <f t="shared" si="3"/>
        <v>5</v>
      </c>
      <c r="R16" s="5">
        <f t="shared" si="3"/>
        <v>5</v>
      </c>
      <c r="S16" s="5">
        <f t="shared" si="15"/>
        <v>5</v>
      </c>
      <c r="T16" s="5">
        <f t="shared" si="15"/>
        <v>5</v>
      </c>
      <c r="U16" s="5">
        <f t="shared" si="15"/>
        <v>5</v>
      </c>
      <c r="V16" s="5">
        <f t="shared" si="15"/>
        <v>5</v>
      </c>
      <c r="W16" s="5">
        <f t="shared" si="15"/>
        <v>5</v>
      </c>
      <c r="X16" s="5">
        <f t="shared" si="15"/>
        <v>4</v>
      </c>
      <c r="Y16" s="5">
        <f t="shared" si="15"/>
        <v>1</v>
      </c>
      <c r="Z16" s="5">
        <f t="shared" si="15"/>
        <v>5</v>
      </c>
      <c r="AA16" s="5">
        <f t="shared" si="15"/>
        <v>1</v>
      </c>
      <c r="AB16" s="5">
        <f t="shared" si="15"/>
        <v>4</v>
      </c>
      <c r="AC16" s="5">
        <f t="shared" si="15"/>
        <v>5</v>
      </c>
      <c r="AD16" s="5">
        <f t="shared" si="15"/>
        <v>3</v>
      </c>
      <c r="AE16" s="5">
        <f t="shared" si="15"/>
        <v>5</v>
      </c>
      <c r="AF16" s="5">
        <f t="shared" si="15"/>
        <v>4</v>
      </c>
      <c r="AG16" s="5">
        <f t="shared" si="14"/>
        <v>5</v>
      </c>
      <c r="AH16" s="5">
        <f t="shared" si="14"/>
        <v>1</v>
      </c>
      <c r="AI16" s="5">
        <f t="shared" si="14"/>
        <v>1</v>
      </c>
      <c r="AJ16" s="5">
        <f t="shared" si="14"/>
        <v>5</v>
      </c>
      <c r="AK16" s="5">
        <f t="shared" si="14"/>
        <v>2</v>
      </c>
      <c r="AL16" s="5">
        <f t="shared" si="14"/>
        <v>5</v>
      </c>
      <c r="AM16" s="5">
        <f t="shared" si="14"/>
        <v>5</v>
      </c>
      <c r="AN16" s="5">
        <f t="shared" si="14"/>
        <v>4</v>
      </c>
      <c r="AO16" s="5">
        <f t="shared" si="14"/>
        <v>5</v>
      </c>
      <c r="AP16" s="5">
        <f t="shared" si="14"/>
        <v>5</v>
      </c>
      <c r="AQ16" s="5">
        <f t="shared" si="14"/>
        <v>4</v>
      </c>
      <c r="AR16" s="5">
        <f t="shared" si="12"/>
        <v>5</v>
      </c>
      <c r="AS16" s="5">
        <f t="shared" si="12"/>
        <v>5</v>
      </c>
      <c r="AT16" s="5">
        <f t="shared" si="12"/>
        <v>5</v>
      </c>
      <c r="AU16" s="5">
        <f t="shared" si="12"/>
        <v>5</v>
      </c>
      <c r="AV16" s="5">
        <f t="shared" si="12"/>
        <v>5</v>
      </c>
      <c r="AW16" s="5">
        <f t="shared" si="12"/>
        <v>5</v>
      </c>
      <c r="AX16" s="5">
        <f t="shared" si="12"/>
        <v>3</v>
      </c>
      <c r="AY16" s="5">
        <f t="shared" si="12"/>
        <v>5</v>
      </c>
      <c r="AZ16" s="5">
        <f t="shared" si="12"/>
        <v>2</v>
      </c>
      <c r="BA16" s="5">
        <f t="shared" si="12"/>
        <v>1</v>
      </c>
      <c r="BB16" s="5">
        <f t="shared" si="13"/>
        <v>5</v>
      </c>
      <c r="BC16" s="5">
        <f t="shared" si="13"/>
        <v>4</v>
      </c>
      <c r="BD16" s="5">
        <f t="shared" si="13"/>
        <v>4</v>
      </c>
      <c r="BE16" s="5">
        <f t="shared" si="13"/>
        <v>5</v>
      </c>
      <c r="BF16" s="5">
        <f t="shared" si="13"/>
        <v>4</v>
      </c>
      <c r="BG16" s="5">
        <f t="shared" si="13"/>
        <v>5</v>
      </c>
      <c r="BH16" s="5">
        <f t="shared" si="13"/>
        <v>4</v>
      </c>
      <c r="BI16" s="5">
        <f t="shared" si="13"/>
        <v>5</v>
      </c>
      <c r="BJ16" s="5">
        <f t="shared" si="6"/>
        <v>5</v>
      </c>
      <c r="BK16" s="5">
        <f t="shared" si="6"/>
        <v>5</v>
      </c>
      <c r="BL16" s="5">
        <f t="shared" si="6"/>
        <v>5</v>
      </c>
      <c r="BM16" s="5">
        <f t="shared" si="6"/>
        <v>5</v>
      </c>
      <c r="BN16" s="5">
        <f t="shared" si="6"/>
        <v>5</v>
      </c>
      <c r="BO16" s="5">
        <f t="shared" si="6"/>
        <v>3</v>
      </c>
      <c r="BP16" s="5">
        <f t="shared" si="6"/>
        <v>5</v>
      </c>
      <c r="BQ16" s="5">
        <f t="shared" si="6"/>
        <v>3</v>
      </c>
      <c r="BR16" s="5">
        <f t="shared" si="6"/>
        <v>5</v>
      </c>
      <c r="BS16" s="5">
        <f t="shared" si="6"/>
        <v>5</v>
      </c>
      <c r="BT16" s="5">
        <f t="shared" si="6"/>
        <v>5</v>
      </c>
      <c r="BU16" s="5" t="str">
        <f t="shared" si="6"/>
        <v/>
      </c>
      <c r="BV16" s="5" t="str">
        <f t="shared" si="6"/>
        <v/>
      </c>
      <c r="BW16" s="5">
        <f t="shared" si="6"/>
        <v>4</v>
      </c>
      <c r="BX16" s="5">
        <f t="shared" si="6"/>
        <v>5</v>
      </c>
      <c r="BY16" s="5">
        <f t="shared" si="6"/>
        <v>5</v>
      </c>
      <c r="BZ16" s="5">
        <f t="shared" si="6"/>
        <v>3</v>
      </c>
      <c r="CA16" s="5">
        <f t="shared" si="6"/>
        <v>3</v>
      </c>
      <c r="CB16" s="5">
        <f t="shared" si="6"/>
        <v>5</v>
      </c>
      <c r="CC16" s="5">
        <f t="shared" si="6"/>
        <v>5</v>
      </c>
      <c r="CD16" s="5">
        <f t="shared" si="6"/>
        <v>5</v>
      </c>
      <c r="CE16" s="5">
        <f t="shared" si="6"/>
        <v>5</v>
      </c>
      <c r="CF16" s="5">
        <f t="shared" si="6"/>
        <v>5</v>
      </c>
      <c r="CG16" s="5">
        <f t="shared" si="6"/>
        <v>5</v>
      </c>
      <c r="CH16" s="5">
        <f t="shared" si="16"/>
        <v>5</v>
      </c>
      <c r="CI16" s="5">
        <f t="shared" si="8"/>
        <v>5</v>
      </c>
      <c r="CJ16" s="5">
        <f t="shared" si="8"/>
        <v>5</v>
      </c>
      <c r="CK16" s="5">
        <f t="shared" si="8"/>
        <v>5</v>
      </c>
      <c r="CL16" s="5">
        <f t="shared" si="8"/>
        <v>3</v>
      </c>
      <c r="CM16" s="5">
        <f t="shared" si="8"/>
        <v>5</v>
      </c>
    </row>
    <row r="17" spans="1:130" ht="91" hidden="1">
      <c r="A17" t="s">
        <v>403</v>
      </c>
      <c r="B17" s="8" t="s">
        <v>16</v>
      </c>
      <c r="C17" s="5">
        <f t="shared" si="3"/>
        <v>5</v>
      </c>
      <c r="D17" s="5">
        <f t="shared" si="3"/>
        <v>5</v>
      </c>
      <c r="E17" s="5">
        <f t="shared" si="3"/>
        <v>2</v>
      </c>
      <c r="F17" s="5">
        <f t="shared" si="3"/>
        <v>4</v>
      </c>
      <c r="G17" s="5">
        <f t="shared" si="3"/>
        <v>1</v>
      </c>
      <c r="H17" s="5">
        <f t="shared" si="3"/>
        <v>3</v>
      </c>
      <c r="I17" s="5">
        <f t="shared" si="3"/>
        <v>5</v>
      </c>
      <c r="J17" s="5">
        <f t="shared" si="3"/>
        <v>5</v>
      </c>
      <c r="K17" s="5">
        <f t="shared" si="3"/>
        <v>5</v>
      </c>
      <c r="L17" s="5">
        <f t="shared" si="3"/>
        <v>5</v>
      </c>
      <c r="M17" s="5">
        <f t="shared" si="3"/>
        <v>5</v>
      </c>
      <c r="N17" s="5">
        <f t="shared" si="3"/>
        <v>5</v>
      </c>
      <c r="O17" s="5" t="str">
        <f t="shared" si="3"/>
        <v/>
      </c>
      <c r="P17" s="5">
        <f t="shared" si="3"/>
        <v>5</v>
      </c>
      <c r="Q17" s="5">
        <f t="shared" si="3"/>
        <v>5</v>
      </c>
      <c r="R17" s="5">
        <f t="shared" si="3"/>
        <v>5</v>
      </c>
      <c r="S17" s="5">
        <f t="shared" si="15"/>
        <v>5</v>
      </c>
      <c r="T17" s="5">
        <f t="shared" si="15"/>
        <v>5</v>
      </c>
      <c r="U17" s="5">
        <f t="shared" si="15"/>
        <v>5</v>
      </c>
      <c r="V17" s="5">
        <f t="shared" si="15"/>
        <v>5</v>
      </c>
      <c r="W17" s="5">
        <f t="shared" si="15"/>
        <v>5</v>
      </c>
      <c r="X17" s="5">
        <f t="shared" si="15"/>
        <v>4</v>
      </c>
      <c r="Y17" s="5">
        <f t="shared" si="15"/>
        <v>1</v>
      </c>
      <c r="Z17" s="5">
        <f t="shared" si="15"/>
        <v>5</v>
      </c>
      <c r="AA17" s="5">
        <f t="shared" si="15"/>
        <v>4</v>
      </c>
      <c r="AB17" s="5">
        <f t="shared" si="15"/>
        <v>4</v>
      </c>
      <c r="AC17" s="5">
        <f t="shared" si="15"/>
        <v>5</v>
      </c>
      <c r="AD17" s="5">
        <f t="shared" si="15"/>
        <v>3</v>
      </c>
      <c r="AE17" s="5">
        <f t="shared" si="15"/>
        <v>5</v>
      </c>
      <c r="AF17" s="5">
        <f t="shared" si="15"/>
        <v>5</v>
      </c>
      <c r="AG17" s="5">
        <f t="shared" si="14"/>
        <v>5</v>
      </c>
      <c r="AH17" s="5">
        <f t="shared" si="14"/>
        <v>2</v>
      </c>
      <c r="AI17" s="5" t="str">
        <f t="shared" si="14"/>
        <v/>
      </c>
      <c r="AJ17" s="5">
        <f t="shared" si="14"/>
        <v>5</v>
      </c>
      <c r="AK17" s="5">
        <f t="shared" si="14"/>
        <v>2</v>
      </c>
      <c r="AL17" s="5">
        <f t="shared" si="14"/>
        <v>4</v>
      </c>
      <c r="AM17" s="5">
        <f t="shared" si="14"/>
        <v>5</v>
      </c>
      <c r="AN17" s="5">
        <f t="shared" si="14"/>
        <v>4</v>
      </c>
      <c r="AO17" s="5">
        <f t="shared" si="14"/>
        <v>5</v>
      </c>
      <c r="AP17" s="5">
        <f t="shared" si="14"/>
        <v>5</v>
      </c>
      <c r="AQ17" s="5">
        <f t="shared" si="14"/>
        <v>4</v>
      </c>
      <c r="AR17" s="5">
        <f t="shared" si="12"/>
        <v>5</v>
      </c>
      <c r="AS17" s="5">
        <f t="shared" si="12"/>
        <v>5</v>
      </c>
      <c r="AT17" s="5">
        <f t="shared" si="12"/>
        <v>5</v>
      </c>
      <c r="AU17" s="5">
        <f t="shared" si="12"/>
        <v>5</v>
      </c>
      <c r="AV17" s="5">
        <f t="shared" si="12"/>
        <v>5</v>
      </c>
      <c r="AW17" s="5">
        <f t="shared" si="12"/>
        <v>5</v>
      </c>
      <c r="AX17" s="5">
        <f t="shared" si="12"/>
        <v>4</v>
      </c>
      <c r="AY17" s="5">
        <f t="shared" si="12"/>
        <v>5</v>
      </c>
      <c r="AZ17" s="5">
        <f t="shared" si="12"/>
        <v>4</v>
      </c>
      <c r="BA17" s="5">
        <f t="shared" si="12"/>
        <v>2</v>
      </c>
      <c r="BB17" s="5">
        <f t="shared" si="13"/>
        <v>5</v>
      </c>
      <c r="BC17" s="5">
        <f t="shared" si="13"/>
        <v>4</v>
      </c>
      <c r="BD17" s="5">
        <f t="shared" si="13"/>
        <v>4</v>
      </c>
      <c r="BE17" s="5">
        <f t="shared" si="13"/>
        <v>4</v>
      </c>
      <c r="BF17" s="5">
        <f t="shared" si="13"/>
        <v>5</v>
      </c>
      <c r="BG17" s="5">
        <f t="shared" si="13"/>
        <v>5</v>
      </c>
      <c r="BH17" s="5">
        <f t="shared" si="13"/>
        <v>5</v>
      </c>
      <c r="BI17" s="5">
        <f t="shared" si="13"/>
        <v>5</v>
      </c>
      <c r="BJ17" s="5">
        <f t="shared" si="6"/>
        <v>5</v>
      </c>
      <c r="BK17" s="5">
        <f t="shared" si="6"/>
        <v>5</v>
      </c>
      <c r="BL17" s="5">
        <f t="shared" si="6"/>
        <v>5</v>
      </c>
      <c r="BM17" s="5">
        <f t="shared" si="6"/>
        <v>5</v>
      </c>
      <c r="BN17" s="5">
        <f t="shared" si="6"/>
        <v>5</v>
      </c>
      <c r="BO17" s="5">
        <f t="shared" si="6"/>
        <v>5</v>
      </c>
      <c r="BP17" s="5">
        <f t="shared" si="6"/>
        <v>5</v>
      </c>
      <c r="BQ17" s="5">
        <f t="shared" si="6"/>
        <v>4</v>
      </c>
      <c r="BR17" s="5">
        <f t="shared" si="6"/>
        <v>5</v>
      </c>
      <c r="BS17" s="5">
        <f t="shared" si="6"/>
        <v>4</v>
      </c>
      <c r="BT17" s="5" t="str">
        <f t="shared" si="6"/>
        <v/>
      </c>
      <c r="BU17" s="5" t="str">
        <f t="shared" si="6"/>
        <v/>
      </c>
      <c r="BV17" s="5" t="str">
        <f t="shared" si="6"/>
        <v/>
      </c>
      <c r="BW17" s="5">
        <f t="shared" si="6"/>
        <v>4</v>
      </c>
      <c r="BX17" s="5">
        <f t="shared" si="6"/>
        <v>5</v>
      </c>
      <c r="BY17" s="5">
        <f t="shared" si="6"/>
        <v>5</v>
      </c>
      <c r="BZ17" s="5">
        <f t="shared" si="6"/>
        <v>4</v>
      </c>
      <c r="CA17" s="5">
        <f t="shared" si="6"/>
        <v>4</v>
      </c>
      <c r="CB17" s="5">
        <f t="shared" si="6"/>
        <v>5</v>
      </c>
      <c r="CC17" s="5">
        <f t="shared" si="6"/>
        <v>5</v>
      </c>
      <c r="CD17" s="5">
        <f t="shared" si="6"/>
        <v>5</v>
      </c>
      <c r="CE17" s="5">
        <f t="shared" si="6"/>
        <v>5</v>
      </c>
      <c r="CF17" s="5">
        <f t="shared" si="6"/>
        <v>5</v>
      </c>
      <c r="CG17" s="5">
        <f t="shared" si="6"/>
        <v>5</v>
      </c>
      <c r="CH17" s="5">
        <f t="shared" si="16"/>
        <v>4</v>
      </c>
      <c r="CI17" s="5">
        <f t="shared" si="8"/>
        <v>5</v>
      </c>
      <c r="CJ17" s="5">
        <f t="shared" si="8"/>
        <v>5</v>
      </c>
      <c r="CK17" s="5">
        <f t="shared" si="8"/>
        <v>5</v>
      </c>
      <c r="CL17" s="5">
        <f t="shared" si="8"/>
        <v>4</v>
      </c>
      <c r="CM17" s="5">
        <f t="shared" si="8"/>
        <v>5</v>
      </c>
    </row>
    <row r="18" spans="1:130" ht="91" hidden="1">
      <c r="A18" t="s">
        <v>404</v>
      </c>
      <c r="B18" s="8" t="s">
        <v>17</v>
      </c>
      <c r="C18" s="5">
        <f t="shared" si="3"/>
        <v>5</v>
      </c>
      <c r="D18" s="5">
        <f t="shared" si="3"/>
        <v>5</v>
      </c>
      <c r="E18" s="5">
        <f t="shared" si="3"/>
        <v>5</v>
      </c>
      <c r="F18" s="5">
        <f t="shared" si="3"/>
        <v>5</v>
      </c>
      <c r="G18" s="5">
        <f t="shared" si="3"/>
        <v>3</v>
      </c>
      <c r="H18" s="5">
        <f t="shared" si="3"/>
        <v>4</v>
      </c>
      <c r="I18" s="5">
        <f t="shared" si="3"/>
        <v>5</v>
      </c>
      <c r="J18" s="5">
        <f t="shared" si="3"/>
        <v>5</v>
      </c>
      <c r="K18" s="5">
        <f t="shared" si="3"/>
        <v>3</v>
      </c>
      <c r="L18" s="5">
        <f t="shared" si="3"/>
        <v>5</v>
      </c>
      <c r="M18" s="5">
        <f t="shared" si="3"/>
        <v>1</v>
      </c>
      <c r="N18" s="5">
        <f t="shared" si="3"/>
        <v>5</v>
      </c>
      <c r="O18" s="5" t="str">
        <f t="shared" si="3"/>
        <v/>
      </c>
      <c r="P18" s="5">
        <f t="shared" si="3"/>
        <v>5</v>
      </c>
      <c r="Q18" s="5">
        <f t="shared" si="3"/>
        <v>5</v>
      </c>
      <c r="R18" s="5">
        <f t="shared" si="3"/>
        <v>5</v>
      </c>
      <c r="S18" s="5">
        <f t="shared" si="15"/>
        <v>5</v>
      </c>
      <c r="T18" s="5">
        <f t="shared" si="15"/>
        <v>5</v>
      </c>
      <c r="U18" s="5">
        <f t="shared" si="15"/>
        <v>4</v>
      </c>
      <c r="V18" s="5">
        <f t="shared" si="15"/>
        <v>4</v>
      </c>
      <c r="W18" s="5">
        <f t="shared" si="15"/>
        <v>5</v>
      </c>
      <c r="X18" s="5">
        <f t="shared" si="15"/>
        <v>5</v>
      </c>
      <c r="Y18" s="5">
        <f t="shared" si="15"/>
        <v>2</v>
      </c>
      <c r="Z18" s="5">
        <f t="shared" si="15"/>
        <v>4</v>
      </c>
      <c r="AA18" s="5">
        <f t="shared" si="15"/>
        <v>4</v>
      </c>
      <c r="AB18" s="5">
        <f t="shared" si="15"/>
        <v>5</v>
      </c>
      <c r="AC18" s="5">
        <f t="shared" si="15"/>
        <v>5</v>
      </c>
      <c r="AD18" s="5">
        <f t="shared" si="15"/>
        <v>4</v>
      </c>
      <c r="AE18" s="5">
        <f t="shared" si="15"/>
        <v>5</v>
      </c>
      <c r="AF18" s="5">
        <f t="shared" si="15"/>
        <v>5</v>
      </c>
      <c r="AG18" s="5">
        <f t="shared" si="14"/>
        <v>5</v>
      </c>
      <c r="AH18" s="5">
        <f t="shared" si="14"/>
        <v>5</v>
      </c>
      <c r="AI18" s="5">
        <f t="shared" si="14"/>
        <v>2</v>
      </c>
      <c r="AJ18" s="5">
        <f t="shared" si="14"/>
        <v>5</v>
      </c>
      <c r="AK18" s="5">
        <f t="shared" si="14"/>
        <v>1</v>
      </c>
      <c r="AL18" s="5">
        <f t="shared" si="14"/>
        <v>4</v>
      </c>
      <c r="AM18" s="5">
        <f t="shared" si="14"/>
        <v>4</v>
      </c>
      <c r="AN18" s="5">
        <f t="shared" si="14"/>
        <v>5</v>
      </c>
      <c r="AO18" s="5">
        <f t="shared" si="14"/>
        <v>5</v>
      </c>
      <c r="AP18" s="5">
        <f t="shared" si="14"/>
        <v>4</v>
      </c>
      <c r="AQ18" s="5">
        <f t="shared" si="14"/>
        <v>4</v>
      </c>
      <c r="AR18" s="5">
        <f t="shared" si="12"/>
        <v>5</v>
      </c>
      <c r="AS18" s="5">
        <f t="shared" si="12"/>
        <v>5</v>
      </c>
      <c r="AT18" s="5">
        <f t="shared" si="12"/>
        <v>5</v>
      </c>
      <c r="AU18" s="5">
        <f t="shared" si="12"/>
        <v>5</v>
      </c>
      <c r="AV18" s="5">
        <f t="shared" si="12"/>
        <v>5</v>
      </c>
      <c r="AW18" s="5">
        <f t="shared" si="12"/>
        <v>5</v>
      </c>
      <c r="AX18" s="5" t="str">
        <f t="shared" si="12"/>
        <v/>
      </c>
      <c r="AY18" s="5">
        <f t="shared" si="12"/>
        <v>5</v>
      </c>
      <c r="AZ18" s="5">
        <f t="shared" si="12"/>
        <v>3</v>
      </c>
      <c r="BA18" s="5">
        <f t="shared" si="12"/>
        <v>2</v>
      </c>
      <c r="BB18" s="5">
        <f t="shared" si="13"/>
        <v>5</v>
      </c>
      <c r="BC18" s="5">
        <f t="shared" si="13"/>
        <v>5</v>
      </c>
      <c r="BD18" s="5">
        <f t="shared" si="13"/>
        <v>5</v>
      </c>
      <c r="BE18" s="5">
        <f t="shared" si="13"/>
        <v>5</v>
      </c>
      <c r="BF18" s="5" t="str">
        <f t="shared" si="13"/>
        <v/>
      </c>
      <c r="BG18" s="5">
        <f t="shared" si="13"/>
        <v>5</v>
      </c>
      <c r="BH18" s="5">
        <f t="shared" si="13"/>
        <v>3</v>
      </c>
      <c r="BI18" s="5">
        <f t="shared" si="13"/>
        <v>5</v>
      </c>
      <c r="BJ18" s="5">
        <f t="shared" si="6"/>
        <v>3</v>
      </c>
      <c r="BK18" s="5">
        <f t="shared" si="6"/>
        <v>4</v>
      </c>
      <c r="BL18" s="5">
        <f t="shared" si="6"/>
        <v>2</v>
      </c>
      <c r="BM18" s="5">
        <f t="shared" si="6"/>
        <v>2</v>
      </c>
      <c r="BN18" s="5">
        <f t="shared" si="6"/>
        <v>3</v>
      </c>
      <c r="BO18" s="5">
        <f t="shared" si="6"/>
        <v>4</v>
      </c>
      <c r="BP18" s="5">
        <f t="shared" si="6"/>
        <v>5</v>
      </c>
      <c r="BQ18" s="5">
        <f t="shared" si="6"/>
        <v>4</v>
      </c>
      <c r="BR18" s="5">
        <f t="shared" si="6"/>
        <v>5</v>
      </c>
      <c r="BS18" s="5">
        <f t="shared" si="6"/>
        <v>4</v>
      </c>
      <c r="BT18" s="5" t="str">
        <f t="shared" si="6"/>
        <v/>
      </c>
      <c r="BU18" s="5" t="str">
        <f t="shared" si="6"/>
        <v/>
      </c>
      <c r="BV18" s="5" t="str">
        <f t="shared" si="6"/>
        <v/>
      </c>
      <c r="BW18" s="5">
        <f t="shared" si="6"/>
        <v>4</v>
      </c>
      <c r="BX18" s="5">
        <f t="shared" si="6"/>
        <v>5</v>
      </c>
      <c r="BY18" s="5">
        <f t="shared" si="6"/>
        <v>5</v>
      </c>
      <c r="BZ18" s="5">
        <f t="shared" si="6"/>
        <v>4</v>
      </c>
      <c r="CA18" s="5">
        <f t="shared" si="6"/>
        <v>4</v>
      </c>
      <c r="CB18" s="5">
        <f t="shared" si="6"/>
        <v>5</v>
      </c>
      <c r="CC18" s="5">
        <f t="shared" si="6"/>
        <v>5</v>
      </c>
      <c r="CD18" s="5">
        <f t="shared" si="6"/>
        <v>4</v>
      </c>
      <c r="CE18" s="5">
        <f t="shared" si="6"/>
        <v>5</v>
      </c>
      <c r="CF18" s="5">
        <f t="shared" si="6"/>
        <v>5</v>
      </c>
      <c r="CG18" s="5">
        <f t="shared" si="6"/>
        <v>5</v>
      </c>
      <c r="CH18" s="5">
        <f t="shared" si="16"/>
        <v>3</v>
      </c>
      <c r="CI18" s="5">
        <f t="shared" si="8"/>
        <v>5</v>
      </c>
      <c r="CJ18" s="5">
        <f t="shared" si="8"/>
        <v>5</v>
      </c>
      <c r="CK18" s="5">
        <f t="shared" si="8"/>
        <v>4</v>
      </c>
      <c r="CL18" s="5">
        <f t="shared" si="8"/>
        <v>4</v>
      </c>
      <c r="CM18" s="5">
        <f t="shared" si="8"/>
        <v>4</v>
      </c>
    </row>
    <row r="19" spans="1:130" ht="78" hidden="1">
      <c r="A19" t="s">
        <v>405</v>
      </c>
      <c r="B19" s="8" t="s">
        <v>18</v>
      </c>
      <c r="C19" s="5">
        <f t="shared" ref="C19:R35" si="17">IF(HLOOKUP($A19,Answers,C$1+1,FALSE)=0,"",HLOOKUP($A19,Answers,C$1+1,FALSE))</f>
        <v>5</v>
      </c>
      <c r="D19" s="5">
        <f t="shared" si="17"/>
        <v>5</v>
      </c>
      <c r="E19" s="5">
        <f t="shared" si="17"/>
        <v>3</v>
      </c>
      <c r="F19" s="5">
        <f t="shared" si="17"/>
        <v>5</v>
      </c>
      <c r="G19" s="5">
        <f t="shared" si="17"/>
        <v>2</v>
      </c>
      <c r="H19" s="5">
        <f t="shared" si="17"/>
        <v>3</v>
      </c>
      <c r="I19" s="5">
        <f t="shared" si="17"/>
        <v>5</v>
      </c>
      <c r="J19" s="5">
        <f t="shared" si="17"/>
        <v>5</v>
      </c>
      <c r="K19" s="5">
        <f t="shared" si="17"/>
        <v>5</v>
      </c>
      <c r="L19" s="5">
        <f t="shared" si="17"/>
        <v>5</v>
      </c>
      <c r="M19" s="5">
        <f t="shared" si="17"/>
        <v>5</v>
      </c>
      <c r="N19" s="5">
        <f t="shared" si="17"/>
        <v>1</v>
      </c>
      <c r="O19" s="5" t="str">
        <f t="shared" si="17"/>
        <v/>
      </c>
      <c r="P19" s="5">
        <f t="shared" si="17"/>
        <v>5</v>
      </c>
      <c r="Q19" s="5">
        <f t="shared" si="17"/>
        <v>5</v>
      </c>
      <c r="R19" s="5">
        <f t="shared" si="17"/>
        <v>5</v>
      </c>
      <c r="S19" s="5">
        <f t="shared" si="15"/>
        <v>5</v>
      </c>
      <c r="T19" s="5">
        <f t="shared" si="15"/>
        <v>5</v>
      </c>
      <c r="U19" s="5">
        <f t="shared" si="15"/>
        <v>4</v>
      </c>
      <c r="V19" s="5">
        <f t="shared" si="15"/>
        <v>4</v>
      </c>
      <c r="W19" s="5">
        <f t="shared" si="15"/>
        <v>5</v>
      </c>
      <c r="X19" s="5">
        <f t="shared" si="15"/>
        <v>3</v>
      </c>
      <c r="Y19" s="5">
        <f t="shared" si="15"/>
        <v>3</v>
      </c>
      <c r="Z19" s="5">
        <f t="shared" si="15"/>
        <v>1</v>
      </c>
      <c r="AA19" s="5">
        <f t="shared" si="15"/>
        <v>3</v>
      </c>
      <c r="AB19" s="5">
        <f t="shared" si="15"/>
        <v>4</v>
      </c>
      <c r="AC19" s="5">
        <f t="shared" si="15"/>
        <v>5</v>
      </c>
      <c r="AD19" s="5">
        <f t="shared" si="15"/>
        <v>3</v>
      </c>
      <c r="AE19" s="5">
        <f t="shared" si="15"/>
        <v>5</v>
      </c>
      <c r="AF19" s="5">
        <f t="shared" si="15"/>
        <v>3</v>
      </c>
      <c r="AG19" s="5">
        <f t="shared" si="14"/>
        <v>4</v>
      </c>
      <c r="AH19" s="5">
        <f t="shared" si="14"/>
        <v>2</v>
      </c>
      <c r="AI19" s="5">
        <f t="shared" si="14"/>
        <v>3</v>
      </c>
      <c r="AJ19" s="5">
        <f t="shared" si="14"/>
        <v>5</v>
      </c>
      <c r="AK19" s="5">
        <f t="shared" si="14"/>
        <v>3</v>
      </c>
      <c r="AL19" s="5">
        <f t="shared" si="14"/>
        <v>3</v>
      </c>
      <c r="AM19" s="5">
        <f t="shared" si="14"/>
        <v>5</v>
      </c>
      <c r="AN19" s="5">
        <f t="shared" si="14"/>
        <v>5</v>
      </c>
      <c r="AO19" s="5">
        <f t="shared" si="14"/>
        <v>5</v>
      </c>
      <c r="AP19" s="5">
        <f t="shared" si="14"/>
        <v>4</v>
      </c>
      <c r="AQ19" s="5">
        <f t="shared" si="14"/>
        <v>4</v>
      </c>
      <c r="AR19" s="5">
        <f t="shared" si="12"/>
        <v>5</v>
      </c>
      <c r="AS19" s="5">
        <f t="shared" si="12"/>
        <v>5</v>
      </c>
      <c r="AT19" s="5">
        <f t="shared" si="12"/>
        <v>5</v>
      </c>
      <c r="AU19" s="5">
        <f t="shared" si="12"/>
        <v>5</v>
      </c>
      <c r="AV19" s="5">
        <f t="shared" si="12"/>
        <v>5</v>
      </c>
      <c r="AW19" s="5">
        <f t="shared" si="12"/>
        <v>5</v>
      </c>
      <c r="AX19" s="5" t="str">
        <f t="shared" si="12"/>
        <v/>
      </c>
      <c r="AY19" s="5">
        <f t="shared" si="12"/>
        <v>5</v>
      </c>
      <c r="AZ19" s="5" t="str">
        <f t="shared" si="12"/>
        <v/>
      </c>
      <c r="BA19" s="5">
        <f t="shared" si="12"/>
        <v>3</v>
      </c>
      <c r="BB19" s="5">
        <f t="shared" si="13"/>
        <v>5</v>
      </c>
      <c r="BC19" s="5">
        <f t="shared" si="13"/>
        <v>4</v>
      </c>
      <c r="BD19" s="5">
        <f t="shared" si="13"/>
        <v>4</v>
      </c>
      <c r="BE19" s="5">
        <f t="shared" si="13"/>
        <v>4</v>
      </c>
      <c r="BF19" s="5">
        <f t="shared" si="13"/>
        <v>5</v>
      </c>
      <c r="BG19" s="5">
        <f t="shared" si="13"/>
        <v>5</v>
      </c>
      <c r="BH19" s="5">
        <f t="shared" si="13"/>
        <v>4</v>
      </c>
      <c r="BI19" s="5">
        <f t="shared" si="13"/>
        <v>5</v>
      </c>
      <c r="BJ19" s="5">
        <f t="shared" si="13"/>
        <v>4</v>
      </c>
      <c r="BK19" s="5">
        <f t="shared" si="13"/>
        <v>3</v>
      </c>
      <c r="BL19" s="5">
        <f t="shared" si="13"/>
        <v>3</v>
      </c>
      <c r="BM19" s="5">
        <f t="shared" si="13"/>
        <v>5</v>
      </c>
      <c r="BN19" s="5">
        <f t="shared" si="13"/>
        <v>3</v>
      </c>
      <c r="BO19" s="5">
        <f t="shared" si="13"/>
        <v>4</v>
      </c>
      <c r="BP19" s="5" t="str">
        <f t="shared" si="13"/>
        <v/>
      </c>
      <c r="BQ19" s="5">
        <f t="shared" si="13"/>
        <v>4</v>
      </c>
      <c r="BR19" s="5">
        <f t="shared" ref="BR19:CG40" si="18">IF(HLOOKUP($A19,Answers,BR$1+1,FALSE)=0,"",HLOOKUP($A19,Answers,BR$1+1,FALSE))</f>
        <v>5</v>
      </c>
      <c r="BS19" s="5">
        <f t="shared" si="18"/>
        <v>5</v>
      </c>
      <c r="BT19" s="5" t="str">
        <f t="shared" si="18"/>
        <v/>
      </c>
      <c r="BU19" s="5" t="str">
        <f t="shared" si="18"/>
        <v/>
      </c>
      <c r="BV19" s="5" t="str">
        <f t="shared" si="18"/>
        <v/>
      </c>
      <c r="BW19" s="5">
        <f t="shared" si="18"/>
        <v>4</v>
      </c>
      <c r="BX19" s="5">
        <f t="shared" si="18"/>
        <v>5</v>
      </c>
      <c r="BY19" s="5">
        <f t="shared" si="18"/>
        <v>5</v>
      </c>
      <c r="BZ19" s="5">
        <f t="shared" si="18"/>
        <v>3</v>
      </c>
      <c r="CA19" s="5">
        <f t="shared" si="18"/>
        <v>5</v>
      </c>
      <c r="CB19" s="5">
        <f t="shared" si="18"/>
        <v>5</v>
      </c>
      <c r="CC19" s="5">
        <f t="shared" si="18"/>
        <v>5</v>
      </c>
      <c r="CD19" s="5">
        <f t="shared" si="18"/>
        <v>5</v>
      </c>
      <c r="CE19" s="5">
        <f t="shared" si="18"/>
        <v>5</v>
      </c>
      <c r="CF19" s="5">
        <f t="shared" si="18"/>
        <v>5</v>
      </c>
      <c r="CG19" s="5">
        <f t="shared" si="18"/>
        <v>5</v>
      </c>
      <c r="CH19" s="5">
        <f t="shared" si="16"/>
        <v>1</v>
      </c>
      <c r="CI19" s="5">
        <f t="shared" si="16"/>
        <v>5</v>
      </c>
      <c r="CJ19" s="5">
        <f t="shared" si="16"/>
        <v>5</v>
      </c>
      <c r="CK19" s="5">
        <f t="shared" si="16"/>
        <v>5</v>
      </c>
      <c r="CL19" s="5">
        <f t="shared" si="16"/>
        <v>2</v>
      </c>
      <c r="CM19" s="5">
        <f t="shared" si="16"/>
        <v>4</v>
      </c>
    </row>
    <row r="20" spans="1:130" ht="91" hidden="1">
      <c r="A20" t="s">
        <v>406</v>
      </c>
      <c r="B20" s="8" t="s">
        <v>19</v>
      </c>
      <c r="C20" s="5">
        <f t="shared" si="17"/>
        <v>5</v>
      </c>
      <c r="D20" s="5">
        <f t="shared" si="17"/>
        <v>5</v>
      </c>
      <c r="E20" s="5">
        <f t="shared" si="17"/>
        <v>3</v>
      </c>
      <c r="F20" s="5">
        <f t="shared" si="17"/>
        <v>5</v>
      </c>
      <c r="G20" s="5">
        <f t="shared" si="17"/>
        <v>3</v>
      </c>
      <c r="H20" s="5">
        <f t="shared" si="17"/>
        <v>4</v>
      </c>
      <c r="I20" s="5">
        <f t="shared" si="17"/>
        <v>5</v>
      </c>
      <c r="J20" s="5">
        <f t="shared" si="17"/>
        <v>5</v>
      </c>
      <c r="K20" s="5">
        <f t="shared" si="17"/>
        <v>5</v>
      </c>
      <c r="L20" s="5">
        <f t="shared" si="17"/>
        <v>3</v>
      </c>
      <c r="M20" s="5">
        <f t="shared" si="17"/>
        <v>5</v>
      </c>
      <c r="N20" s="5">
        <f t="shared" si="17"/>
        <v>3</v>
      </c>
      <c r="O20" s="5" t="str">
        <f t="shared" si="17"/>
        <v/>
      </c>
      <c r="P20" s="5">
        <f t="shared" si="17"/>
        <v>5</v>
      </c>
      <c r="Q20" s="5">
        <f t="shared" si="17"/>
        <v>5</v>
      </c>
      <c r="R20" s="5">
        <f t="shared" si="17"/>
        <v>5</v>
      </c>
      <c r="S20" s="5">
        <f t="shared" si="15"/>
        <v>5</v>
      </c>
      <c r="T20" s="5">
        <f t="shared" si="15"/>
        <v>5</v>
      </c>
      <c r="U20" s="5">
        <f t="shared" si="15"/>
        <v>4</v>
      </c>
      <c r="V20" s="5">
        <f t="shared" si="15"/>
        <v>4</v>
      </c>
      <c r="W20" s="5">
        <f t="shared" si="15"/>
        <v>5</v>
      </c>
      <c r="X20" s="5">
        <f t="shared" si="15"/>
        <v>3</v>
      </c>
      <c r="Y20" s="5">
        <f t="shared" si="15"/>
        <v>3</v>
      </c>
      <c r="Z20" s="5">
        <f t="shared" si="15"/>
        <v>2</v>
      </c>
      <c r="AA20" s="5">
        <f t="shared" si="15"/>
        <v>4</v>
      </c>
      <c r="AB20" s="5">
        <f t="shared" si="15"/>
        <v>4</v>
      </c>
      <c r="AC20" s="5">
        <f t="shared" si="15"/>
        <v>5</v>
      </c>
      <c r="AD20" s="5">
        <f t="shared" si="15"/>
        <v>3</v>
      </c>
      <c r="AE20" s="5">
        <f t="shared" si="15"/>
        <v>5</v>
      </c>
      <c r="AF20" s="5">
        <f t="shared" si="15"/>
        <v>4</v>
      </c>
      <c r="AG20" s="5">
        <f t="shared" si="14"/>
        <v>4</v>
      </c>
      <c r="AH20" s="5">
        <f t="shared" si="14"/>
        <v>2</v>
      </c>
      <c r="AI20" s="5">
        <f t="shared" si="14"/>
        <v>4</v>
      </c>
      <c r="AJ20" s="5">
        <f t="shared" si="14"/>
        <v>5</v>
      </c>
      <c r="AK20" s="5">
        <f t="shared" si="14"/>
        <v>2</v>
      </c>
      <c r="AL20" s="5">
        <f t="shared" si="14"/>
        <v>3</v>
      </c>
      <c r="AM20" s="5">
        <f t="shared" si="14"/>
        <v>5</v>
      </c>
      <c r="AN20" s="5">
        <f t="shared" si="14"/>
        <v>5</v>
      </c>
      <c r="AO20" s="5">
        <f t="shared" si="14"/>
        <v>5</v>
      </c>
      <c r="AP20" s="5">
        <f t="shared" si="14"/>
        <v>4</v>
      </c>
      <c r="AQ20" s="5">
        <f t="shared" si="14"/>
        <v>4</v>
      </c>
      <c r="AR20" s="5">
        <f t="shared" si="12"/>
        <v>5</v>
      </c>
      <c r="AS20" s="5" t="str">
        <f t="shared" si="12"/>
        <v/>
      </c>
      <c r="AT20" s="5">
        <f t="shared" si="12"/>
        <v>5</v>
      </c>
      <c r="AU20" s="5">
        <f t="shared" si="12"/>
        <v>5</v>
      </c>
      <c r="AV20" s="5">
        <f t="shared" si="12"/>
        <v>5</v>
      </c>
      <c r="AW20" s="5">
        <f t="shared" si="12"/>
        <v>5</v>
      </c>
      <c r="AX20" s="5" t="str">
        <f t="shared" si="12"/>
        <v/>
      </c>
      <c r="AY20" s="5">
        <f t="shared" si="12"/>
        <v>5</v>
      </c>
      <c r="AZ20" s="5">
        <f t="shared" si="12"/>
        <v>5</v>
      </c>
      <c r="BA20" s="5">
        <f t="shared" si="12"/>
        <v>2</v>
      </c>
      <c r="BB20" s="5">
        <f t="shared" si="13"/>
        <v>5</v>
      </c>
      <c r="BC20" s="5">
        <f t="shared" si="13"/>
        <v>4</v>
      </c>
      <c r="BD20" s="5">
        <f t="shared" si="13"/>
        <v>5</v>
      </c>
      <c r="BE20" s="5">
        <f t="shared" si="13"/>
        <v>5</v>
      </c>
      <c r="BF20" s="5">
        <f t="shared" si="13"/>
        <v>5</v>
      </c>
      <c r="BG20" s="5">
        <f t="shared" si="13"/>
        <v>5</v>
      </c>
      <c r="BH20" s="5">
        <f t="shared" si="13"/>
        <v>4</v>
      </c>
      <c r="BI20" s="5">
        <f t="shared" si="13"/>
        <v>5</v>
      </c>
      <c r="BJ20" s="5">
        <f t="shared" si="13"/>
        <v>4</v>
      </c>
      <c r="BK20" s="5">
        <f t="shared" si="13"/>
        <v>4</v>
      </c>
      <c r="BL20" s="5">
        <f t="shared" si="13"/>
        <v>3</v>
      </c>
      <c r="BM20" s="5">
        <f t="shared" si="13"/>
        <v>4</v>
      </c>
      <c r="BN20" s="5">
        <f t="shared" si="13"/>
        <v>3</v>
      </c>
      <c r="BO20" s="5">
        <f t="shared" si="13"/>
        <v>5</v>
      </c>
      <c r="BP20" s="5" t="str">
        <f t="shared" si="13"/>
        <v/>
      </c>
      <c r="BQ20" s="5">
        <f t="shared" si="13"/>
        <v>4</v>
      </c>
      <c r="BR20" s="5">
        <f t="shared" si="18"/>
        <v>5</v>
      </c>
      <c r="BS20" s="5">
        <f t="shared" si="18"/>
        <v>5</v>
      </c>
      <c r="BT20" s="5" t="str">
        <f t="shared" si="18"/>
        <v/>
      </c>
      <c r="BU20" s="5">
        <f t="shared" si="18"/>
        <v>4</v>
      </c>
      <c r="BV20" s="5" t="str">
        <f t="shared" si="18"/>
        <v/>
      </c>
      <c r="BW20" s="5">
        <f t="shared" si="18"/>
        <v>4</v>
      </c>
      <c r="BX20" s="5">
        <f t="shared" si="18"/>
        <v>5</v>
      </c>
      <c r="BY20" s="5">
        <f t="shared" si="18"/>
        <v>5</v>
      </c>
      <c r="BZ20" s="5">
        <f t="shared" si="18"/>
        <v>4</v>
      </c>
      <c r="CA20" s="5">
        <f t="shared" si="18"/>
        <v>5</v>
      </c>
      <c r="CB20" s="5">
        <f t="shared" si="18"/>
        <v>5</v>
      </c>
      <c r="CC20" s="5">
        <f t="shared" si="18"/>
        <v>5</v>
      </c>
      <c r="CD20" s="5">
        <f t="shared" si="18"/>
        <v>4</v>
      </c>
      <c r="CE20" s="5">
        <f t="shared" si="18"/>
        <v>5</v>
      </c>
      <c r="CF20" s="5">
        <f t="shared" si="18"/>
        <v>5</v>
      </c>
      <c r="CG20" s="5">
        <f t="shared" si="18"/>
        <v>5</v>
      </c>
      <c r="CH20" s="5">
        <f t="shared" si="16"/>
        <v>3</v>
      </c>
      <c r="CI20" s="5">
        <f t="shared" si="16"/>
        <v>5</v>
      </c>
      <c r="CJ20" s="5">
        <f t="shared" si="16"/>
        <v>4</v>
      </c>
      <c r="CK20" s="5">
        <f t="shared" si="16"/>
        <v>5</v>
      </c>
      <c r="CL20" s="5">
        <f t="shared" si="16"/>
        <v>3</v>
      </c>
      <c r="CM20" s="5">
        <f t="shared" si="16"/>
        <v>5</v>
      </c>
    </row>
    <row r="21" spans="1:130" ht="91" hidden="1">
      <c r="A21" t="s">
        <v>407</v>
      </c>
      <c r="B21" s="8" t="s">
        <v>20</v>
      </c>
      <c r="C21" s="5">
        <f t="shared" si="17"/>
        <v>3</v>
      </c>
      <c r="D21" s="5">
        <f t="shared" si="17"/>
        <v>1</v>
      </c>
      <c r="E21" s="5">
        <f t="shared" si="17"/>
        <v>3</v>
      </c>
      <c r="F21" s="5">
        <f t="shared" si="17"/>
        <v>3</v>
      </c>
      <c r="G21" s="5">
        <f t="shared" si="17"/>
        <v>4</v>
      </c>
      <c r="H21" s="5">
        <f t="shared" si="17"/>
        <v>5</v>
      </c>
      <c r="I21" s="5">
        <f t="shared" si="17"/>
        <v>4</v>
      </c>
      <c r="J21" s="5">
        <f t="shared" si="17"/>
        <v>5</v>
      </c>
      <c r="K21" s="5">
        <f t="shared" si="17"/>
        <v>2</v>
      </c>
      <c r="L21" s="5">
        <f t="shared" si="17"/>
        <v>3</v>
      </c>
      <c r="M21" s="5">
        <f t="shared" si="17"/>
        <v>1</v>
      </c>
      <c r="N21" s="5">
        <f t="shared" si="17"/>
        <v>1</v>
      </c>
      <c r="O21" s="5" t="str">
        <f t="shared" si="17"/>
        <v/>
      </c>
      <c r="P21" s="5">
        <f t="shared" si="17"/>
        <v>1</v>
      </c>
      <c r="Q21" s="5">
        <f t="shared" si="17"/>
        <v>3</v>
      </c>
      <c r="R21" s="5">
        <f t="shared" si="17"/>
        <v>3</v>
      </c>
      <c r="S21" s="5">
        <f t="shared" si="15"/>
        <v>5</v>
      </c>
      <c r="T21" s="5">
        <f t="shared" si="15"/>
        <v>1</v>
      </c>
      <c r="U21" s="5">
        <f t="shared" si="15"/>
        <v>1</v>
      </c>
      <c r="V21" s="5">
        <f t="shared" si="15"/>
        <v>2</v>
      </c>
      <c r="W21" s="5">
        <f t="shared" si="15"/>
        <v>5</v>
      </c>
      <c r="X21" s="5">
        <f t="shared" si="15"/>
        <v>2</v>
      </c>
      <c r="Y21" s="5">
        <f t="shared" si="15"/>
        <v>2</v>
      </c>
      <c r="Z21" s="5">
        <f t="shared" si="15"/>
        <v>1</v>
      </c>
      <c r="AA21" s="5">
        <f t="shared" si="15"/>
        <v>1</v>
      </c>
      <c r="AB21" s="5">
        <f t="shared" si="15"/>
        <v>2</v>
      </c>
      <c r="AC21" s="5">
        <f t="shared" si="15"/>
        <v>3</v>
      </c>
      <c r="AD21" s="5">
        <f t="shared" si="15"/>
        <v>2</v>
      </c>
      <c r="AE21" s="5">
        <f t="shared" si="15"/>
        <v>1</v>
      </c>
      <c r="AF21" s="5">
        <f t="shared" si="15"/>
        <v>3</v>
      </c>
      <c r="AG21" s="5">
        <f t="shared" si="14"/>
        <v>4</v>
      </c>
      <c r="AH21" s="5">
        <f t="shared" si="14"/>
        <v>4</v>
      </c>
      <c r="AI21" s="5" t="str">
        <f t="shared" si="14"/>
        <v/>
      </c>
      <c r="AJ21" s="5">
        <f t="shared" si="14"/>
        <v>4</v>
      </c>
      <c r="AK21" s="5">
        <f t="shared" si="14"/>
        <v>3</v>
      </c>
      <c r="AL21" s="5">
        <f t="shared" si="14"/>
        <v>2</v>
      </c>
      <c r="AM21" s="5">
        <f t="shared" si="14"/>
        <v>3</v>
      </c>
      <c r="AN21" s="5">
        <f t="shared" si="14"/>
        <v>5</v>
      </c>
      <c r="AO21" s="5">
        <f t="shared" si="14"/>
        <v>1</v>
      </c>
      <c r="AP21" s="5">
        <f t="shared" si="14"/>
        <v>1</v>
      </c>
      <c r="AQ21" s="5">
        <f t="shared" si="14"/>
        <v>3</v>
      </c>
      <c r="AR21" s="5">
        <f t="shared" si="12"/>
        <v>5</v>
      </c>
      <c r="AS21" s="5">
        <f t="shared" si="12"/>
        <v>3</v>
      </c>
      <c r="AT21" s="5">
        <f t="shared" si="12"/>
        <v>3</v>
      </c>
      <c r="AU21" s="5">
        <f t="shared" si="12"/>
        <v>3</v>
      </c>
      <c r="AV21" s="5">
        <f t="shared" si="12"/>
        <v>1</v>
      </c>
      <c r="AW21" s="5">
        <f t="shared" si="12"/>
        <v>1</v>
      </c>
      <c r="AX21" s="5" t="str">
        <f t="shared" si="12"/>
        <v/>
      </c>
      <c r="AY21" s="5">
        <f t="shared" si="12"/>
        <v>3</v>
      </c>
      <c r="AZ21" s="5">
        <f t="shared" si="12"/>
        <v>5</v>
      </c>
      <c r="BA21" s="5">
        <f t="shared" si="12"/>
        <v>5</v>
      </c>
      <c r="BB21" s="5">
        <f t="shared" si="13"/>
        <v>1</v>
      </c>
      <c r="BC21" s="5">
        <f t="shared" si="13"/>
        <v>2</v>
      </c>
      <c r="BD21" s="5">
        <f t="shared" si="13"/>
        <v>5</v>
      </c>
      <c r="BE21" s="5">
        <f t="shared" si="13"/>
        <v>3</v>
      </c>
      <c r="BF21" s="5" t="str">
        <f t="shared" si="13"/>
        <v/>
      </c>
      <c r="BG21" s="5">
        <f t="shared" si="13"/>
        <v>1</v>
      </c>
      <c r="BH21" s="5">
        <f t="shared" si="13"/>
        <v>3</v>
      </c>
      <c r="BI21" s="5">
        <f t="shared" si="13"/>
        <v>3</v>
      </c>
      <c r="BJ21" s="5">
        <f t="shared" si="13"/>
        <v>1</v>
      </c>
      <c r="BK21" s="5">
        <f t="shared" si="13"/>
        <v>1</v>
      </c>
      <c r="BL21" s="5">
        <f t="shared" si="13"/>
        <v>1</v>
      </c>
      <c r="BM21" s="5">
        <f t="shared" si="13"/>
        <v>2</v>
      </c>
      <c r="BN21" s="5">
        <f t="shared" si="13"/>
        <v>1</v>
      </c>
      <c r="BO21" s="5">
        <f t="shared" si="13"/>
        <v>2</v>
      </c>
      <c r="BP21" s="5">
        <f t="shared" si="13"/>
        <v>1</v>
      </c>
      <c r="BQ21" s="5">
        <f t="shared" si="13"/>
        <v>3</v>
      </c>
      <c r="BR21" s="5">
        <f t="shared" si="18"/>
        <v>1</v>
      </c>
      <c r="BS21" s="5">
        <f t="shared" si="18"/>
        <v>4</v>
      </c>
      <c r="BT21" s="5">
        <f t="shared" si="18"/>
        <v>1</v>
      </c>
      <c r="BU21" s="5" t="str">
        <f t="shared" si="18"/>
        <v/>
      </c>
      <c r="BV21" s="5" t="str">
        <f t="shared" si="18"/>
        <v/>
      </c>
      <c r="BW21" s="5">
        <f t="shared" si="18"/>
        <v>3</v>
      </c>
      <c r="BX21" s="5">
        <f t="shared" si="18"/>
        <v>5</v>
      </c>
      <c r="BY21" s="5">
        <f t="shared" si="18"/>
        <v>4</v>
      </c>
      <c r="BZ21" s="5">
        <f t="shared" si="18"/>
        <v>1</v>
      </c>
      <c r="CA21" s="5">
        <f t="shared" si="18"/>
        <v>1</v>
      </c>
      <c r="CB21" s="5">
        <f t="shared" si="18"/>
        <v>4</v>
      </c>
      <c r="CC21" s="5">
        <f t="shared" si="18"/>
        <v>1</v>
      </c>
      <c r="CD21" s="5">
        <f t="shared" si="18"/>
        <v>1</v>
      </c>
      <c r="CE21" s="5">
        <f t="shared" si="18"/>
        <v>1</v>
      </c>
      <c r="CF21" s="5">
        <f t="shared" si="18"/>
        <v>5</v>
      </c>
      <c r="CG21" s="5">
        <f t="shared" si="18"/>
        <v>5</v>
      </c>
      <c r="CH21" s="5">
        <f t="shared" si="16"/>
        <v>1</v>
      </c>
      <c r="CI21" s="5">
        <f t="shared" si="16"/>
        <v>3</v>
      </c>
      <c r="CJ21" s="5">
        <f t="shared" si="16"/>
        <v>2</v>
      </c>
      <c r="CK21" s="5">
        <f t="shared" si="16"/>
        <v>2</v>
      </c>
      <c r="CL21" s="5">
        <f t="shared" si="16"/>
        <v>1</v>
      </c>
      <c r="CM21" s="5">
        <f t="shared" ref="CM21:CM75" si="19">IF(HLOOKUP($A21,Answers,CM$1+1,FALSE)=0,"",HLOOKUP($A21,Answers,CM$1+1,FALSE))</f>
        <v>2</v>
      </c>
    </row>
    <row r="22" spans="1:130" ht="13">
      <c r="B22" s="9" t="s">
        <v>460</v>
      </c>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row>
    <row r="23" spans="1:130" ht="37.5">
      <c r="A23" t="s">
        <v>408</v>
      </c>
      <c r="B23" s="8" t="s">
        <v>360</v>
      </c>
      <c r="C23" s="5" t="str">
        <f t="shared" si="17"/>
        <v>Extremely important</v>
      </c>
      <c r="D23" s="5" t="str">
        <f t="shared" si="17"/>
        <v>Extremely important</v>
      </c>
      <c r="E23" s="5" t="str">
        <f t="shared" si="17"/>
        <v>Extremely important</v>
      </c>
      <c r="F23" s="5" t="str">
        <f t="shared" si="17"/>
        <v>Extremely important</v>
      </c>
      <c r="G23" s="5" t="str">
        <f t="shared" si="17"/>
        <v>Somewhat important</v>
      </c>
      <c r="H23" s="5" t="str">
        <f t="shared" si="17"/>
        <v>Extremely important</v>
      </c>
      <c r="I23" s="5" t="str">
        <f t="shared" si="17"/>
        <v>Very important</v>
      </c>
      <c r="J23" s="5" t="str">
        <f t="shared" si="17"/>
        <v>Extremely important</v>
      </c>
      <c r="K23" s="5" t="str">
        <f t="shared" si="17"/>
        <v>Somewhat important</v>
      </c>
      <c r="L23" s="5" t="str">
        <f t="shared" si="17"/>
        <v>Extremely important</v>
      </c>
      <c r="M23" s="5" t="str">
        <f t="shared" si="17"/>
        <v>Somewhat important</v>
      </c>
      <c r="N23" s="5" t="str">
        <f t="shared" si="17"/>
        <v>Extremely important</v>
      </c>
      <c r="O23" s="5" t="str">
        <f t="shared" si="17"/>
        <v>Very important</v>
      </c>
      <c r="P23" s="5" t="str">
        <f t="shared" si="17"/>
        <v>Very important</v>
      </c>
      <c r="Q23" s="5" t="str">
        <f t="shared" si="17"/>
        <v>Extremely important</v>
      </c>
      <c r="R23" s="5" t="str">
        <f t="shared" si="17"/>
        <v>Extremely important</v>
      </c>
      <c r="S23" s="5" t="str">
        <f t="shared" si="15"/>
        <v>Extremely important</v>
      </c>
      <c r="T23" s="5" t="str">
        <f t="shared" si="15"/>
        <v>Extremely important</v>
      </c>
      <c r="U23" s="5" t="str">
        <f t="shared" si="15"/>
        <v>Very important</v>
      </c>
      <c r="V23" s="5" t="str">
        <f t="shared" si="15"/>
        <v>Somewhat important</v>
      </c>
      <c r="W23" s="5" t="str">
        <f t="shared" si="15"/>
        <v>Extremely important</v>
      </c>
      <c r="X23" s="5" t="str">
        <f t="shared" si="15"/>
        <v>Extremely important</v>
      </c>
      <c r="Y23" s="5" t="str">
        <f t="shared" si="15"/>
        <v>A Bit important</v>
      </c>
      <c r="Z23" s="5" t="str">
        <f t="shared" si="15"/>
        <v>Very important</v>
      </c>
      <c r="AA23" s="5" t="str">
        <f t="shared" si="15"/>
        <v>Not Important</v>
      </c>
      <c r="AB23" s="5" t="str">
        <f t="shared" si="15"/>
        <v>Extremely important</v>
      </c>
      <c r="AC23" s="5" t="str">
        <f t="shared" si="15"/>
        <v>Extremely important</v>
      </c>
      <c r="AD23" s="5" t="str">
        <f t="shared" si="15"/>
        <v>Very important</v>
      </c>
      <c r="AE23" s="5" t="str">
        <f t="shared" si="15"/>
        <v>Extremely important</v>
      </c>
      <c r="AF23" s="5" t="str">
        <f t="shared" si="15"/>
        <v>Extremely important</v>
      </c>
      <c r="AG23" s="5" t="str">
        <f t="shared" si="14"/>
        <v>Extremely important</v>
      </c>
      <c r="AH23" s="5" t="str">
        <f t="shared" si="14"/>
        <v>Extremely important</v>
      </c>
      <c r="AI23" s="5" t="str">
        <f t="shared" si="14"/>
        <v>Extremely important</v>
      </c>
      <c r="AJ23" s="5" t="str">
        <f t="shared" si="14"/>
        <v>Extremely important</v>
      </c>
      <c r="AK23" s="5" t="str">
        <f t="shared" si="14"/>
        <v>Not Important</v>
      </c>
      <c r="AL23" s="5" t="str">
        <f t="shared" si="14"/>
        <v>Somewhat important</v>
      </c>
      <c r="AM23" s="5" t="str">
        <f t="shared" si="14"/>
        <v>Extremely important</v>
      </c>
      <c r="AN23" s="5" t="str">
        <f t="shared" si="14"/>
        <v>Extremely important</v>
      </c>
      <c r="AO23" s="5" t="str">
        <f t="shared" si="14"/>
        <v>Extremely important</v>
      </c>
      <c r="AP23" s="5" t="str">
        <f t="shared" si="14"/>
        <v>Very important</v>
      </c>
      <c r="AQ23" s="5" t="str">
        <f t="shared" si="14"/>
        <v>Somewhat important</v>
      </c>
      <c r="AR23" s="5" t="str">
        <f t="shared" si="12"/>
        <v>Extremely important</v>
      </c>
      <c r="AS23" s="5" t="str">
        <f t="shared" si="12"/>
        <v>Extremely important</v>
      </c>
      <c r="AT23" s="5" t="str">
        <f t="shared" si="12"/>
        <v>Extremely important</v>
      </c>
      <c r="AU23" s="5" t="str">
        <f t="shared" si="12"/>
        <v>Extremely important</v>
      </c>
      <c r="AV23" s="5" t="str">
        <f t="shared" si="12"/>
        <v>Extremely important</v>
      </c>
      <c r="AW23" s="5" t="str">
        <f t="shared" si="12"/>
        <v>Extremely important</v>
      </c>
      <c r="AX23" s="5" t="str">
        <f t="shared" si="12"/>
        <v>Extremely important</v>
      </c>
      <c r="AY23" s="5" t="str">
        <f t="shared" si="12"/>
        <v>Extremely important</v>
      </c>
      <c r="AZ23" s="5" t="str">
        <f t="shared" si="12"/>
        <v>Not Important</v>
      </c>
      <c r="BA23" s="5" t="str">
        <f t="shared" si="12"/>
        <v>Somewhat important</v>
      </c>
      <c r="BB23" s="5" t="str">
        <f t="shared" si="13"/>
        <v>Extremely important</v>
      </c>
      <c r="BC23" s="5" t="str">
        <f t="shared" si="13"/>
        <v>Extremely important</v>
      </c>
      <c r="BD23" s="5" t="str">
        <f t="shared" si="13"/>
        <v>Very important</v>
      </c>
      <c r="BE23" s="5" t="str">
        <f t="shared" si="13"/>
        <v>Extremely important</v>
      </c>
      <c r="BF23" s="5" t="str">
        <f t="shared" si="13"/>
        <v/>
      </c>
      <c r="BG23" s="5" t="str">
        <f t="shared" si="13"/>
        <v>Extremely important</v>
      </c>
      <c r="BH23" s="5" t="str">
        <f t="shared" si="13"/>
        <v>Extremely important</v>
      </c>
      <c r="BI23" s="5" t="str">
        <f t="shared" si="13"/>
        <v>Extremely important</v>
      </c>
      <c r="BJ23" s="5" t="str">
        <f t="shared" si="13"/>
        <v>Somewhat important</v>
      </c>
      <c r="BK23" s="5" t="str">
        <f t="shared" si="13"/>
        <v>A Bit important</v>
      </c>
      <c r="BL23" s="5" t="str">
        <f t="shared" si="13"/>
        <v>Very important</v>
      </c>
      <c r="BM23" s="5" t="str">
        <f t="shared" si="13"/>
        <v>Very important</v>
      </c>
      <c r="BN23" s="5" t="str">
        <f t="shared" si="13"/>
        <v>Extremely important</v>
      </c>
      <c r="BO23" s="5" t="str">
        <f t="shared" si="13"/>
        <v>Somewhat important</v>
      </c>
      <c r="BP23" s="5" t="str">
        <f t="shared" si="13"/>
        <v>Extremely important</v>
      </c>
      <c r="BQ23" s="5" t="str">
        <f t="shared" si="13"/>
        <v>Very important</v>
      </c>
      <c r="BR23" s="5" t="str">
        <f t="shared" si="18"/>
        <v>Extremely important</v>
      </c>
      <c r="BS23" s="5" t="str">
        <f t="shared" si="18"/>
        <v>Very important</v>
      </c>
      <c r="BT23" s="5" t="str">
        <f t="shared" si="18"/>
        <v>Extremely important</v>
      </c>
      <c r="BU23" s="5" t="str">
        <f t="shared" si="18"/>
        <v>Extremely important</v>
      </c>
      <c r="BV23" s="5" t="str">
        <f t="shared" si="18"/>
        <v>Extremely important</v>
      </c>
      <c r="BW23" s="5" t="str">
        <f t="shared" si="18"/>
        <v>Very important</v>
      </c>
      <c r="BX23" s="5" t="str">
        <f t="shared" si="18"/>
        <v>Extremely important</v>
      </c>
      <c r="BY23" s="5" t="str">
        <f t="shared" si="18"/>
        <v>Extremely important</v>
      </c>
      <c r="BZ23" s="5" t="str">
        <f t="shared" si="18"/>
        <v>Very important</v>
      </c>
      <c r="CA23" s="5" t="str">
        <f t="shared" si="18"/>
        <v>Extremely important</v>
      </c>
      <c r="CB23" s="5" t="str">
        <f t="shared" si="18"/>
        <v>Extremely important</v>
      </c>
      <c r="CC23" s="5" t="str">
        <f t="shared" si="18"/>
        <v>Extremely important</v>
      </c>
      <c r="CD23" s="5" t="str">
        <f t="shared" si="18"/>
        <v>Not Important</v>
      </c>
      <c r="CE23" s="5" t="str">
        <f t="shared" si="18"/>
        <v>Extremely important</v>
      </c>
      <c r="CF23" s="5" t="str">
        <f t="shared" si="18"/>
        <v>Extremely important</v>
      </c>
      <c r="CG23" s="5" t="str">
        <f t="shared" si="18"/>
        <v>Extremely important</v>
      </c>
      <c r="CH23" s="5" t="str">
        <f t="shared" si="16"/>
        <v>Somewhat important</v>
      </c>
      <c r="CI23" s="5" t="str">
        <f t="shared" si="16"/>
        <v>Extremely important</v>
      </c>
      <c r="CJ23" s="5" t="str">
        <f t="shared" si="16"/>
        <v>Very important</v>
      </c>
      <c r="CK23" s="5" t="str">
        <f t="shared" si="16"/>
        <v>Somewhat important</v>
      </c>
      <c r="CL23" s="5" t="str">
        <f t="shared" si="16"/>
        <v>Extremely important</v>
      </c>
      <c r="CM23" s="5" t="str">
        <f t="shared" si="19"/>
        <v>Very important</v>
      </c>
      <c r="DV23" s="11">
        <f t="shared" ref="DV23:DZ29" si="20">COUNTIF($C23:$CM23,DV$1)</f>
        <v>4</v>
      </c>
      <c r="DW23" s="11">
        <f t="shared" si="20"/>
        <v>2</v>
      </c>
      <c r="DX23" s="11">
        <f t="shared" si="20"/>
        <v>11</v>
      </c>
      <c r="DY23" s="11">
        <f t="shared" si="20"/>
        <v>16</v>
      </c>
      <c r="DZ23" s="11">
        <f t="shared" si="20"/>
        <v>55</v>
      </c>
    </row>
    <row r="24" spans="1:130" ht="37.5">
      <c r="A24" t="s">
        <v>409</v>
      </c>
      <c r="B24" s="8" t="s">
        <v>361</v>
      </c>
      <c r="C24" s="5" t="str">
        <f t="shared" si="17"/>
        <v>Extremely important</v>
      </c>
      <c r="D24" s="5" t="str">
        <f t="shared" si="17"/>
        <v>Extremely important</v>
      </c>
      <c r="E24" s="5" t="str">
        <f t="shared" si="17"/>
        <v>A Bit important</v>
      </c>
      <c r="F24" s="5" t="str">
        <f t="shared" si="17"/>
        <v>Somewhat important</v>
      </c>
      <c r="G24" s="5" t="str">
        <f t="shared" si="17"/>
        <v>A Bit important</v>
      </c>
      <c r="H24" s="5" t="str">
        <f t="shared" si="17"/>
        <v>Very important</v>
      </c>
      <c r="I24" s="5" t="str">
        <f t="shared" si="17"/>
        <v>Very important</v>
      </c>
      <c r="J24" s="5" t="str">
        <f t="shared" si="17"/>
        <v>Extremely important</v>
      </c>
      <c r="K24" s="5" t="str">
        <f t="shared" si="17"/>
        <v>Very important</v>
      </c>
      <c r="L24" s="5" t="str">
        <f t="shared" si="17"/>
        <v>Extremely important</v>
      </c>
      <c r="M24" s="5" t="str">
        <f t="shared" si="17"/>
        <v>Extremely important</v>
      </c>
      <c r="N24" s="5" t="str">
        <f t="shared" si="17"/>
        <v>Extremely important</v>
      </c>
      <c r="O24" s="5" t="str">
        <f t="shared" si="17"/>
        <v/>
      </c>
      <c r="P24" s="5" t="str">
        <f t="shared" si="17"/>
        <v>Extremely important</v>
      </c>
      <c r="Q24" s="5" t="str">
        <f t="shared" si="17"/>
        <v>Extremely important</v>
      </c>
      <c r="R24" s="5" t="str">
        <f t="shared" si="17"/>
        <v>Extremely important</v>
      </c>
      <c r="S24" s="5" t="str">
        <f t="shared" si="15"/>
        <v>Extremely important</v>
      </c>
      <c r="T24" s="5" t="str">
        <f t="shared" si="15"/>
        <v>Extremely important</v>
      </c>
      <c r="U24" s="5" t="str">
        <f t="shared" si="15"/>
        <v>Extremely important</v>
      </c>
      <c r="V24" s="5" t="str">
        <f t="shared" si="15"/>
        <v>Extremely important</v>
      </c>
      <c r="W24" s="5" t="str">
        <f t="shared" si="15"/>
        <v>Extremely important</v>
      </c>
      <c r="X24" s="5" t="str">
        <f t="shared" si="15"/>
        <v>Very important</v>
      </c>
      <c r="Y24" s="5" t="str">
        <f t="shared" si="15"/>
        <v>Not Important</v>
      </c>
      <c r="Z24" s="5" t="str">
        <f t="shared" si="15"/>
        <v>Extremely important</v>
      </c>
      <c r="AA24" s="5" t="str">
        <f t="shared" si="15"/>
        <v>Not Important</v>
      </c>
      <c r="AB24" s="5" t="str">
        <f t="shared" si="15"/>
        <v>Very important</v>
      </c>
      <c r="AC24" s="5" t="str">
        <f t="shared" si="15"/>
        <v>Extremely important</v>
      </c>
      <c r="AD24" s="5" t="str">
        <f t="shared" si="15"/>
        <v>Somewhat important</v>
      </c>
      <c r="AE24" s="5" t="str">
        <f t="shared" si="15"/>
        <v>Extremely important</v>
      </c>
      <c r="AF24" s="5" t="str">
        <f t="shared" si="15"/>
        <v>Very important</v>
      </c>
      <c r="AG24" s="5" t="str">
        <f t="shared" si="14"/>
        <v>Extremely important</v>
      </c>
      <c r="AH24" s="5" t="str">
        <f t="shared" si="14"/>
        <v>Not Important</v>
      </c>
      <c r="AI24" s="5" t="str">
        <f t="shared" si="14"/>
        <v>Not Important</v>
      </c>
      <c r="AJ24" s="5" t="str">
        <f t="shared" si="14"/>
        <v>Extremely important</v>
      </c>
      <c r="AK24" s="5" t="str">
        <f t="shared" si="14"/>
        <v>A Bit important</v>
      </c>
      <c r="AL24" s="5" t="str">
        <f t="shared" si="14"/>
        <v>Extremely important</v>
      </c>
      <c r="AM24" s="5" t="str">
        <f t="shared" si="14"/>
        <v>Extremely important</v>
      </c>
      <c r="AN24" s="5" t="str">
        <f t="shared" si="14"/>
        <v>Very important</v>
      </c>
      <c r="AO24" s="5" t="str">
        <f t="shared" si="14"/>
        <v>Extremely important</v>
      </c>
      <c r="AP24" s="5" t="str">
        <f t="shared" si="14"/>
        <v>Extremely important</v>
      </c>
      <c r="AQ24" s="5" t="str">
        <f t="shared" si="14"/>
        <v>Very important</v>
      </c>
      <c r="AR24" s="5" t="str">
        <f t="shared" si="12"/>
        <v>Extremely important</v>
      </c>
      <c r="AS24" s="5" t="str">
        <f t="shared" si="12"/>
        <v>Extremely important</v>
      </c>
      <c r="AT24" s="5" t="str">
        <f t="shared" si="12"/>
        <v>Extremely important</v>
      </c>
      <c r="AU24" s="5" t="str">
        <f t="shared" si="12"/>
        <v>Extremely important</v>
      </c>
      <c r="AV24" s="5" t="str">
        <f t="shared" si="12"/>
        <v>Extremely important</v>
      </c>
      <c r="AW24" s="5" t="str">
        <f t="shared" si="12"/>
        <v>Extremely important</v>
      </c>
      <c r="AX24" s="5" t="str">
        <f t="shared" si="12"/>
        <v>Somewhat important</v>
      </c>
      <c r="AY24" s="5" t="str">
        <f t="shared" si="12"/>
        <v>Extremely important</v>
      </c>
      <c r="AZ24" s="5" t="str">
        <f t="shared" si="12"/>
        <v>A Bit important</v>
      </c>
      <c r="BA24" s="5" t="str">
        <f t="shared" si="12"/>
        <v>Not Important</v>
      </c>
      <c r="BB24" s="5" t="str">
        <f t="shared" si="13"/>
        <v>Extremely important</v>
      </c>
      <c r="BC24" s="5" t="str">
        <f t="shared" si="13"/>
        <v>Very important</v>
      </c>
      <c r="BD24" s="5" t="str">
        <f t="shared" si="13"/>
        <v>Very important</v>
      </c>
      <c r="BE24" s="5" t="str">
        <f t="shared" si="13"/>
        <v>Extremely important</v>
      </c>
      <c r="BF24" s="5" t="str">
        <f t="shared" si="13"/>
        <v>Very important</v>
      </c>
      <c r="BG24" s="5" t="str">
        <f t="shared" si="13"/>
        <v>Extremely important</v>
      </c>
      <c r="BH24" s="5" t="str">
        <f t="shared" si="13"/>
        <v>Very important</v>
      </c>
      <c r="BI24" s="5" t="str">
        <f t="shared" si="13"/>
        <v>Extremely important</v>
      </c>
      <c r="BJ24" s="5" t="str">
        <f t="shared" si="13"/>
        <v>Extremely important</v>
      </c>
      <c r="BK24" s="5" t="str">
        <f t="shared" si="13"/>
        <v>Extremely important</v>
      </c>
      <c r="BL24" s="5" t="str">
        <f t="shared" si="13"/>
        <v>Extremely important</v>
      </c>
      <c r="BM24" s="5" t="str">
        <f t="shared" si="13"/>
        <v>Extremely important</v>
      </c>
      <c r="BN24" s="5" t="str">
        <f t="shared" si="13"/>
        <v>Extremely important</v>
      </c>
      <c r="BO24" s="5" t="str">
        <f t="shared" si="13"/>
        <v>Somewhat important</v>
      </c>
      <c r="BP24" s="5" t="str">
        <f t="shared" si="13"/>
        <v>Extremely important</v>
      </c>
      <c r="BQ24" s="5" t="str">
        <f t="shared" si="13"/>
        <v>Somewhat important</v>
      </c>
      <c r="BR24" s="5" t="str">
        <f t="shared" si="18"/>
        <v>Extremely important</v>
      </c>
      <c r="BS24" s="5" t="str">
        <f t="shared" si="18"/>
        <v>Extremely important</v>
      </c>
      <c r="BT24" s="5" t="str">
        <f t="shared" si="18"/>
        <v>Extremely important</v>
      </c>
      <c r="BU24" s="5" t="str">
        <f t="shared" si="18"/>
        <v/>
      </c>
      <c r="BV24" s="5" t="str">
        <f t="shared" si="18"/>
        <v/>
      </c>
      <c r="BW24" s="5" t="str">
        <f t="shared" si="18"/>
        <v>Very important</v>
      </c>
      <c r="BX24" s="5" t="str">
        <f t="shared" si="18"/>
        <v>Extremely important</v>
      </c>
      <c r="BY24" s="5" t="str">
        <f t="shared" si="18"/>
        <v>Extremely important</v>
      </c>
      <c r="BZ24" s="5" t="str">
        <f t="shared" si="18"/>
        <v>Somewhat important</v>
      </c>
      <c r="CA24" s="5" t="str">
        <f t="shared" si="18"/>
        <v>Somewhat important</v>
      </c>
      <c r="CB24" s="5" t="str">
        <f t="shared" si="18"/>
        <v>Extremely important</v>
      </c>
      <c r="CC24" s="5" t="str">
        <f t="shared" si="18"/>
        <v>Extremely important</v>
      </c>
      <c r="CD24" s="5" t="str">
        <f t="shared" si="18"/>
        <v>Extremely important</v>
      </c>
      <c r="CE24" s="5" t="str">
        <f t="shared" si="18"/>
        <v>Extremely important</v>
      </c>
      <c r="CF24" s="5" t="str">
        <f t="shared" si="18"/>
        <v>Extremely important</v>
      </c>
      <c r="CG24" s="5" t="str">
        <f t="shared" si="18"/>
        <v>Extremely important</v>
      </c>
      <c r="CH24" s="5" t="str">
        <f t="shared" si="16"/>
        <v>Extremely important</v>
      </c>
      <c r="CI24" s="5" t="str">
        <f t="shared" si="16"/>
        <v>Extremely important</v>
      </c>
      <c r="CJ24" s="5" t="str">
        <f t="shared" si="16"/>
        <v>Extremely important</v>
      </c>
      <c r="CK24" s="5" t="str">
        <f t="shared" si="16"/>
        <v>Extremely important</v>
      </c>
      <c r="CL24" s="5" t="str">
        <f t="shared" si="16"/>
        <v>Somewhat important</v>
      </c>
      <c r="CM24" s="5" t="str">
        <f t="shared" si="19"/>
        <v>Extremely important</v>
      </c>
      <c r="DV24" s="11">
        <f t="shared" si="20"/>
        <v>5</v>
      </c>
      <c r="DW24" s="11">
        <f t="shared" si="20"/>
        <v>4</v>
      </c>
      <c r="DX24" s="11">
        <f t="shared" si="20"/>
        <v>8</v>
      </c>
      <c r="DY24" s="11">
        <f t="shared" si="20"/>
        <v>13</v>
      </c>
      <c r="DZ24" s="11">
        <f t="shared" si="20"/>
        <v>56</v>
      </c>
    </row>
    <row r="25" spans="1:130" ht="37.5">
      <c r="A25" t="s">
        <v>410</v>
      </c>
      <c r="B25" s="8" t="s">
        <v>362</v>
      </c>
      <c r="C25" s="5" t="str">
        <f t="shared" si="17"/>
        <v>Extremely important</v>
      </c>
      <c r="D25" s="5" t="str">
        <f t="shared" si="17"/>
        <v>Extremely important</v>
      </c>
      <c r="E25" s="5" t="str">
        <f t="shared" si="17"/>
        <v>A Bit important</v>
      </c>
      <c r="F25" s="5" t="str">
        <f t="shared" si="17"/>
        <v>Very important</v>
      </c>
      <c r="G25" s="5" t="str">
        <f t="shared" si="17"/>
        <v>Not Important</v>
      </c>
      <c r="H25" s="5" t="str">
        <f t="shared" si="17"/>
        <v>Somewhat important</v>
      </c>
      <c r="I25" s="5" t="str">
        <f t="shared" si="17"/>
        <v>Extremely important</v>
      </c>
      <c r="J25" s="5" t="str">
        <f t="shared" si="17"/>
        <v>Extremely important</v>
      </c>
      <c r="K25" s="5" t="str">
        <f t="shared" si="17"/>
        <v>Extremely important</v>
      </c>
      <c r="L25" s="5" t="str">
        <f t="shared" si="17"/>
        <v>Extremely important</v>
      </c>
      <c r="M25" s="5" t="str">
        <f t="shared" si="17"/>
        <v>Extremely important</v>
      </c>
      <c r="N25" s="5" t="str">
        <f t="shared" si="17"/>
        <v>Extremely important</v>
      </c>
      <c r="O25" s="5" t="str">
        <f t="shared" si="17"/>
        <v/>
      </c>
      <c r="P25" s="5" t="str">
        <f t="shared" si="17"/>
        <v>Extremely important</v>
      </c>
      <c r="Q25" s="5" t="str">
        <f t="shared" si="17"/>
        <v>Extremely important</v>
      </c>
      <c r="R25" s="5" t="str">
        <f t="shared" si="17"/>
        <v>Extremely important</v>
      </c>
      <c r="S25" s="5" t="str">
        <f t="shared" si="15"/>
        <v>Extremely important</v>
      </c>
      <c r="T25" s="5" t="str">
        <f t="shared" si="15"/>
        <v>Extremely important</v>
      </c>
      <c r="U25" s="5" t="str">
        <f t="shared" si="15"/>
        <v>Extremely important</v>
      </c>
      <c r="V25" s="5" t="str">
        <f t="shared" si="15"/>
        <v>Extremely important</v>
      </c>
      <c r="W25" s="5" t="str">
        <f t="shared" si="15"/>
        <v>Extremely important</v>
      </c>
      <c r="X25" s="5" t="str">
        <f t="shared" si="15"/>
        <v>Very important</v>
      </c>
      <c r="Y25" s="5" t="str">
        <f t="shared" si="15"/>
        <v>Not Important</v>
      </c>
      <c r="Z25" s="5" t="str">
        <f t="shared" si="15"/>
        <v>Extremely important</v>
      </c>
      <c r="AA25" s="5" t="str">
        <f t="shared" si="15"/>
        <v>Very important</v>
      </c>
      <c r="AB25" s="5" t="str">
        <f t="shared" si="15"/>
        <v>Very important</v>
      </c>
      <c r="AC25" s="5" t="str">
        <f t="shared" si="15"/>
        <v>Extremely important</v>
      </c>
      <c r="AD25" s="5" t="str">
        <f t="shared" si="15"/>
        <v>Somewhat important</v>
      </c>
      <c r="AE25" s="5" t="str">
        <f t="shared" si="15"/>
        <v>Extremely important</v>
      </c>
      <c r="AF25" s="5" t="str">
        <f t="shared" si="15"/>
        <v>Extremely important</v>
      </c>
      <c r="AG25" s="5" t="str">
        <f t="shared" si="14"/>
        <v>Extremely important</v>
      </c>
      <c r="AH25" s="5" t="str">
        <f t="shared" si="14"/>
        <v>A Bit important</v>
      </c>
      <c r="AI25" s="5" t="str">
        <f t="shared" si="14"/>
        <v/>
      </c>
      <c r="AJ25" s="5" t="str">
        <f t="shared" si="14"/>
        <v>Extremely important</v>
      </c>
      <c r="AK25" s="5" t="str">
        <f t="shared" si="14"/>
        <v>A Bit important</v>
      </c>
      <c r="AL25" s="5" t="str">
        <f t="shared" si="14"/>
        <v>Very important</v>
      </c>
      <c r="AM25" s="5" t="str">
        <f t="shared" si="14"/>
        <v>Extremely important</v>
      </c>
      <c r="AN25" s="5" t="str">
        <f t="shared" si="14"/>
        <v>Very important</v>
      </c>
      <c r="AO25" s="5" t="str">
        <f t="shared" si="14"/>
        <v>Extremely important</v>
      </c>
      <c r="AP25" s="5" t="str">
        <f t="shared" si="14"/>
        <v>Extremely important</v>
      </c>
      <c r="AQ25" s="5" t="str">
        <f t="shared" si="14"/>
        <v>Very important</v>
      </c>
      <c r="AR25" s="5" t="str">
        <f t="shared" si="12"/>
        <v>Extremely important</v>
      </c>
      <c r="AS25" s="5" t="str">
        <f t="shared" si="12"/>
        <v>Extremely important</v>
      </c>
      <c r="AT25" s="5" t="str">
        <f t="shared" si="12"/>
        <v>Extremely important</v>
      </c>
      <c r="AU25" s="5" t="str">
        <f t="shared" si="12"/>
        <v>Extremely important</v>
      </c>
      <c r="AV25" s="5" t="str">
        <f t="shared" si="12"/>
        <v>Extremely important</v>
      </c>
      <c r="AW25" s="5" t="str">
        <f t="shared" si="12"/>
        <v>Extremely important</v>
      </c>
      <c r="AX25" s="5" t="str">
        <f t="shared" si="12"/>
        <v>Very important</v>
      </c>
      <c r="AY25" s="5" t="str">
        <f t="shared" si="12"/>
        <v>Extremely important</v>
      </c>
      <c r="AZ25" s="5" t="str">
        <f t="shared" si="12"/>
        <v>Very important</v>
      </c>
      <c r="BA25" s="5" t="str">
        <f t="shared" si="12"/>
        <v>A Bit important</v>
      </c>
      <c r="BB25" s="5" t="str">
        <f t="shared" si="13"/>
        <v>Extremely important</v>
      </c>
      <c r="BC25" s="5" t="str">
        <f t="shared" si="13"/>
        <v>Very important</v>
      </c>
      <c r="BD25" s="5" t="str">
        <f t="shared" si="13"/>
        <v>Very important</v>
      </c>
      <c r="BE25" s="5" t="str">
        <f t="shared" si="13"/>
        <v>Very important</v>
      </c>
      <c r="BF25" s="5" t="str">
        <f t="shared" si="13"/>
        <v>Extremely important</v>
      </c>
      <c r="BG25" s="5" t="str">
        <f t="shared" si="13"/>
        <v>Extremely important</v>
      </c>
      <c r="BH25" s="5" t="str">
        <f t="shared" si="13"/>
        <v>Extremely important</v>
      </c>
      <c r="BI25" s="5" t="str">
        <f t="shared" si="13"/>
        <v>Extremely important</v>
      </c>
      <c r="BJ25" s="5" t="str">
        <f t="shared" si="13"/>
        <v>Extremely important</v>
      </c>
      <c r="BK25" s="5" t="str">
        <f t="shared" si="13"/>
        <v>Extremely important</v>
      </c>
      <c r="BL25" s="5" t="str">
        <f t="shared" si="13"/>
        <v>Extremely important</v>
      </c>
      <c r="BM25" s="5" t="str">
        <f t="shared" si="13"/>
        <v>Extremely important</v>
      </c>
      <c r="BN25" s="5" t="str">
        <f t="shared" si="13"/>
        <v>Extremely important</v>
      </c>
      <c r="BO25" s="5" t="str">
        <f t="shared" si="13"/>
        <v>Extremely important</v>
      </c>
      <c r="BP25" s="5" t="str">
        <f t="shared" si="13"/>
        <v>Extremely important</v>
      </c>
      <c r="BQ25" s="5" t="str">
        <f t="shared" si="13"/>
        <v>Very important</v>
      </c>
      <c r="BR25" s="5" t="str">
        <f t="shared" si="18"/>
        <v>Extremely important</v>
      </c>
      <c r="BS25" s="5" t="str">
        <f t="shared" si="18"/>
        <v>Very important</v>
      </c>
      <c r="BT25" s="5" t="str">
        <f t="shared" si="18"/>
        <v/>
      </c>
      <c r="BU25" s="5" t="str">
        <f t="shared" si="18"/>
        <v/>
      </c>
      <c r="BV25" s="5" t="str">
        <f t="shared" si="18"/>
        <v/>
      </c>
      <c r="BW25" s="5" t="str">
        <f t="shared" si="18"/>
        <v>Very important</v>
      </c>
      <c r="BX25" s="5" t="str">
        <f t="shared" si="18"/>
        <v>Extremely important</v>
      </c>
      <c r="BY25" s="5" t="str">
        <f t="shared" si="18"/>
        <v>Extremely important</v>
      </c>
      <c r="BZ25" s="5" t="str">
        <f t="shared" si="18"/>
        <v>Very important</v>
      </c>
      <c r="CA25" s="5" t="str">
        <f t="shared" si="18"/>
        <v>Very important</v>
      </c>
      <c r="CB25" s="5" t="str">
        <f t="shared" si="18"/>
        <v>Extremely important</v>
      </c>
      <c r="CC25" s="5" t="str">
        <f t="shared" si="18"/>
        <v>Extremely important</v>
      </c>
      <c r="CD25" s="5" t="str">
        <f t="shared" si="18"/>
        <v>Extremely important</v>
      </c>
      <c r="CE25" s="5" t="str">
        <f t="shared" si="18"/>
        <v>Extremely important</v>
      </c>
      <c r="CF25" s="5" t="str">
        <f t="shared" si="18"/>
        <v>Extremely important</v>
      </c>
      <c r="CG25" s="5" t="str">
        <f t="shared" si="18"/>
        <v>Extremely important</v>
      </c>
      <c r="CH25" s="5" t="str">
        <f t="shared" si="16"/>
        <v>Very important</v>
      </c>
      <c r="CI25" s="5" t="str">
        <f t="shared" si="16"/>
        <v>Extremely important</v>
      </c>
      <c r="CJ25" s="5" t="str">
        <f t="shared" si="16"/>
        <v>Extremely important</v>
      </c>
      <c r="CK25" s="5" t="str">
        <f t="shared" si="16"/>
        <v>Extremely important</v>
      </c>
      <c r="CL25" s="5" t="str">
        <f t="shared" si="16"/>
        <v>Very important</v>
      </c>
      <c r="CM25" s="5" t="str">
        <f t="shared" si="19"/>
        <v>Extremely important</v>
      </c>
      <c r="DV25" s="11">
        <f t="shared" si="20"/>
        <v>2</v>
      </c>
      <c r="DW25" s="11">
        <f t="shared" si="20"/>
        <v>4</v>
      </c>
      <c r="DX25" s="11">
        <f t="shared" si="20"/>
        <v>2</v>
      </c>
      <c r="DY25" s="11">
        <f t="shared" si="20"/>
        <v>19</v>
      </c>
      <c r="DZ25" s="11">
        <f t="shared" si="20"/>
        <v>57</v>
      </c>
    </row>
    <row r="26" spans="1:130" ht="39">
      <c r="A26" t="s">
        <v>411</v>
      </c>
      <c r="B26" s="8" t="s">
        <v>363</v>
      </c>
      <c r="C26" s="5" t="str">
        <f t="shared" si="17"/>
        <v>Extremely important</v>
      </c>
      <c r="D26" s="5" t="str">
        <f t="shared" si="17"/>
        <v>Extremely important</v>
      </c>
      <c r="E26" s="5" t="str">
        <f t="shared" si="17"/>
        <v>Extremely important</v>
      </c>
      <c r="F26" s="5" t="str">
        <f t="shared" si="17"/>
        <v>Extremely important</v>
      </c>
      <c r="G26" s="5" t="str">
        <f t="shared" si="17"/>
        <v>Somewhat important</v>
      </c>
      <c r="H26" s="5" t="str">
        <f t="shared" si="17"/>
        <v>Very important</v>
      </c>
      <c r="I26" s="5" t="str">
        <f t="shared" si="17"/>
        <v>Extremely important</v>
      </c>
      <c r="J26" s="5" t="str">
        <f t="shared" si="17"/>
        <v>Extremely important</v>
      </c>
      <c r="K26" s="5" t="str">
        <f t="shared" si="17"/>
        <v>Somewhat important</v>
      </c>
      <c r="L26" s="5" t="str">
        <f t="shared" si="17"/>
        <v>Extremely important</v>
      </c>
      <c r="M26" s="5" t="str">
        <f t="shared" si="17"/>
        <v>Not Important</v>
      </c>
      <c r="N26" s="5" t="str">
        <f t="shared" si="17"/>
        <v>Extremely important</v>
      </c>
      <c r="O26" s="5" t="str">
        <f t="shared" si="17"/>
        <v/>
      </c>
      <c r="P26" s="5" t="str">
        <f t="shared" si="17"/>
        <v>Extremely important</v>
      </c>
      <c r="Q26" s="5" t="str">
        <f t="shared" si="17"/>
        <v>Extremely important</v>
      </c>
      <c r="R26" s="5" t="str">
        <f t="shared" si="17"/>
        <v>Extremely important</v>
      </c>
      <c r="S26" s="5" t="str">
        <f t="shared" si="15"/>
        <v>Extremely important</v>
      </c>
      <c r="T26" s="5" t="str">
        <f t="shared" si="15"/>
        <v>Extremely important</v>
      </c>
      <c r="U26" s="5" t="str">
        <f t="shared" si="15"/>
        <v>Very important</v>
      </c>
      <c r="V26" s="5" t="str">
        <f t="shared" si="15"/>
        <v>Very important</v>
      </c>
      <c r="W26" s="5" t="str">
        <f t="shared" si="15"/>
        <v>Extremely important</v>
      </c>
      <c r="X26" s="5" t="str">
        <f t="shared" si="15"/>
        <v>Extremely important</v>
      </c>
      <c r="Y26" s="5" t="str">
        <f t="shared" si="15"/>
        <v>A Bit important</v>
      </c>
      <c r="Z26" s="5" t="str">
        <f t="shared" si="15"/>
        <v>Very important</v>
      </c>
      <c r="AA26" s="5" t="str">
        <f t="shared" si="15"/>
        <v>Very important</v>
      </c>
      <c r="AB26" s="5" t="str">
        <f t="shared" si="15"/>
        <v>Extremely important</v>
      </c>
      <c r="AC26" s="5" t="str">
        <f t="shared" si="15"/>
        <v>Extremely important</v>
      </c>
      <c r="AD26" s="5" t="str">
        <f t="shared" si="15"/>
        <v>Very important</v>
      </c>
      <c r="AE26" s="5" t="str">
        <f t="shared" si="15"/>
        <v>Extremely important</v>
      </c>
      <c r="AF26" s="5" t="str">
        <f t="shared" si="15"/>
        <v>Extremely important</v>
      </c>
      <c r="AG26" s="5" t="str">
        <f t="shared" si="14"/>
        <v>Extremely important</v>
      </c>
      <c r="AH26" s="5" t="str">
        <f t="shared" si="14"/>
        <v>Extremely important</v>
      </c>
      <c r="AI26" s="5" t="str">
        <f t="shared" si="14"/>
        <v>A Bit important</v>
      </c>
      <c r="AJ26" s="5" t="str">
        <f t="shared" si="14"/>
        <v>Extremely important</v>
      </c>
      <c r="AK26" s="5" t="str">
        <f t="shared" si="14"/>
        <v>Not Important</v>
      </c>
      <c r="AL26" s="5" t="str">
        <f t="shared" si="14"/>
        <v>Very important</v>
      </c>
      <c r="AM26" s="5" t="str">
        <f t="shared" si="14"/>
        <v>Very important</v>
      </c>
      <c r="AN26" s="5" t="str">
        <f t="shared" si="14"/>
        <v>Extremely important</v>
      </c>
      <c r="AO26" s="5" t="str">
        <f t="shared" si="14"/>
        <v>Extremely important</v>
      </c>
      <c r="AP26" s="5" t="str">
        <f t="shared" si="14"/>
        <v>Very important</v>
      </c>
      <c r="AQ26" s="5" t="str">
        <f t="shared" si="14"/>
        <v>Very important</v>
      </c>
      <c r="AR26" s="5" t="str">
        <f t="shared" si="12"/>
        <v>Extremely important</v>
      </c>
      <c r="AS26" s="5" t="str">
        <f t="shared" si="12"/>
        <v>Extremely important</v>
      </c>
      <c r="AT26" s="5" t="str">
        <f t="shared" si="12"/>
        <v>Extremely important</v>
      </c>
      <c r="AU26" s="5" t="str">
        <f t="shared" si="12"/>
        <v>Extremely important</v>
      </c>
      <c r="AV26" s="5" t="str">
        <f t="shared" si="12"/>
        <v>Extremely important</v>
      </c>
      <c r="AW26" s="5" t="str">
        <f t="shared" si="12"/>
        <v>Extremely important</v>
      </c>
      <c r="AX26" s="5" t="str">
        <f t="shared" si="12"/>
        <v/>
      </c>
      <c r="AY26" s="5" t="str">
        <f t="shared" si="12"/>
        <v>Extremely important</v>
      </c>
      <c r="AZ26" s="5" t="str">
        <f t="shared" si="12"/>
        <v>Somewhat important</v>
      </c>
      <c r="BA26" s="5" t="str">
        <f t="shared" si="12"/>
        <v>A Bit important</v>
      </c>
      <c r="BB26" s="5" t="str">
        <f t="shared" si="13"/>
        <v>Extremely important</v>
      </c>
      <c r="BC26" s="5" t="str">
        <f t="shared" si="13"/>
        <v>Extremely important</v>
      </c>
      <c r="BD26" s="5" t="str">
        <f t="shared" si="13"/>
        <v>Extremely important</v>
      </c>
      <c r="BE26" s="5" t="str">
        <f t="shared" si="13"/>
        <v>Extremely important</v>
      </c>
      <c r="BF26" s="5" t="str">
        <f t="shared" si="13"/>
        <v/>
      </c>
      <c r="BG26" s="5" t="str">
        <f t="shared" si="13"/>
        <v>Extremely important</v>
      </c>
      <c r="BH26" s="5" t="str">
        <f t="shared" si="13"/>
        <v>Somewhat important</v>
      </c>
      <c r="BI26" s="5" t="str">
        <f t="shared" si="13"/>
        <v>Extremely important</v>
      </c>
      <c r="BJ26" s="5" t="str">
        <f t="shared" si="13"/>
        <v>Somewhat important</v>
      </c>
      <c r="BK26" s="5" t="str">
        <f t="shared" si="13"/>
        <v>Very important</v>
      </c>
      <c r="BL26" s="5" t="str">
        <f t="shared" si="13"/>
        <v>A Bit important</v>
      </c>
      <c r="BM26" s="5" t="str">
        <f t="shared" si="13"/>
        <v>A Bit important</v>
      </c>
      <c r="BN26" s="5" t="str">
        <f t="shared" si="13"/>
        <v>Somewhat important</v>
      </c>
      <c r="BO26" s="5" t="str">
        <f t="shared" si="13"/>
        <v>Very important</v>
      </c>
      <c r="BP26" s="5" t="str">
        <f t="shared" si="13"/>
        <v>Extremely important</v>
      </c>
      <c r="BQ26" s="5" t="str">
        <f t="shared" si="13"/>
        <v>Very important</v>
      </c>
      <c r="BR26" s="5" t="str">
        <f t="shared" si="18"/>
        <v>Extremely important</v>
      </c>
      <c r="BS26" s="5" t="str">
        <f t="shared" si="18"/>
        <v>Very important</v>
      </c>
      <c r="BT26" s="5" t="str">
        <f t="shared" si="18"/>
        <v/>
      </c>
      <c r="BU26" s="5" t="str">
        <f t="shared" si="18"/>
        <v/>
      </c>
      <c r="BV26" s="5" t="str">
        <f t="shared" si="18"/>
        <v/>
      </c>
      <c r="BW26" s="5" t="str">
        <f t="shared" si="18"/>
        <v>Very important</v>
      </c>
      <c r="BX26" s="5" t="str">
        <f t="shared" si="18"/>
        <v>Extremely important</v>
      </c>
      <c r="BY26" s="5" t="str">
        <f t="shared" si="18"/>
        <v>Extremely important</v>
      </c>
      <c r="BZ26" s="5" t="str">
        <f t="shared" si="18"/>
        <v>Very important</v>
      </c>
      <c r="CA26" s="5" t="str">
        <f t="shared" si="18"/>
        <v>Very important</v>
      </c>
      <c r="CB26" s="5" t="str">
        <f t="shared" si="18"/>
        <v>Extremely important</v>
      </c>
      <c r="CC26" s="5" t="str">
        <f t="shared" si="18"/>
        <v>Extremely important</v>
      </c>
      <c r="CD26" s="5" t="str">
        <f t="shared" si="18"/>
        <v>Very important</v>
      </c>
      <c r="CE26" s="5" t="str">
        <f t="shared" si="18"/>
        <v>Extremely important</v>
      </c>
      <c r="CF26" s="5" t="str">
        <f t="shared" si="18"/>
        <v>Extremely important</v>
      </c>
      <c r="CG26" s="5" t="str">
        <f t="shared" si="18"/>
        <v>Extremely important</v>
      </c>
      <c r="CH26" s="5" t="str">
        <f t="shared" si="16"/>
        <v>Somewhat important</v>
      </c>
      <c r="CI26" s="5" t="str">
        <f t="shared" si="16"/>
        <v>Extremely important</v>
      </c>
      <c r="CJ26" s="5" t="str">
        <f t="shared" si="16"/>
        <v>Extremely important</v>
      </c>
      <c r="CK26" s="5" t="str">
        <f t="shared" si="16"/>
        <v>Very important</v>
      </c>
      <c r="CL26" s="5" t="str">
        <f t="shared" si="16"/>
        <v>Very important</v>
      </c>
      <c r="CM26" s="5" t="str">
        <f t="shared" si="19"/>
        <v>Very important</v>
      </c>
      <c r="DV26" s="11">
        <f t="shared" si="20"/>
        <v>2</v>
      </c>
      <c r="DW26" s="11">
        <f t="shared" si="20"/>
        <v>5</v>
      </c>
      <c r="DX26" s="11">
        <f t="shared" si="20"/>
        <v>7</v>
      </c>
      <c r="DY26" s="11">
        <f t="shared" si="20"/>
        <v>21</v>
      </c>
      <c r="DZ26" s="11">
        <f t="shared" si="20"/>
        <v>48</v>
      </c>
    </row>
    <row r="27" spans="1:130" ht="37.5">
      <c r="A27" t="s">
        <v>412</v>
      </c>
      <c r="B27" s="8" t="s">
        <v>364</v>
      </c>
      <c r="C27" s="5" t="str">
        <f t="shared" si="17"/>
        <v>Extremely important</v>
      </c>
      <c r="D27" s="5" t="str">
        <f t="shared" si="17"/>
        <v>Extremely important</v>
      </c>
      <c r="E27" s="5" t="str">
        <f t="shared" si="17"/>
        <v>Somewhat important</v>
      </c>
      <c r="F27" s="5" t="str">
        <f t="shared" si="17"/>
        <v>Extremely important</v>
      </c>
      <c r="G27" s="5" t="str">
        <f t="shared" si="17"/>
        <v>A Bit important</v>
      </c>
      <c r="H27" s="5" t="str">
        <f t="shared" si="17"/>
        <v>Somewhat important</v>
      </c>
      <c r="I27" s="5" t="str">
        <f t="shared" si="17"/>
        <v>Extremely important</v>
      </c>
      <c r="J27" s="5" t="str">
        <f t="shared" si="17"/>
        <v>Extremely important</v>
      </c>
      <c r="K27" s="5" t="str">
        <f t="shared" si="17"/>
        <v>Extremely important</v>
      </c>
      <c r="L27" s="5" t="str">
        <f t="shared" si="17"/>
        <v>Extremely important</v>
      </c>
      <c r="M27" s="5" t="str">
        <f t="shared" si="17"/>
        <v>Extremely important</v>
      </c>
      <c r="N27" s="5" t="str">
        <f t="shared" si="17"/>
        <v>Not Important</v>
      </c>
      <c r="O27" s="5" t="str">
        <f t="shared" si="17"/>
        <v/>
      </c>
      <c r="P27" s="5" t="str">
        <f t="shared" si="17"/>
        <v>Extremely important</v>
      </c>
      <c r="Q27" s="5" t="str">
        <f t="shared" si="17"/>
        <v>Extremely important</v>
      </c>
      <c r="R27" s="5" t="str">
        <f t="shared" si="17"/>
        <v>Extremely important</v>
      </c>
      <c r="S27" s="5" t="str">
        <f t="shared" si="15"/>
        <v>Extremely important</v>
      </c>
      <c r="T27" s="5" t="str">
        <f t="shared" si="15"/>
        <v>Extremely important</v>
      </c>
      <c r="U27" s="5" t="str">
        <f t="shared" si="15"/>
        <v>Very important</v>
      </c>
      <c r="V27" s="5" t="str">
        <f t="shared" si="15"/>
        <v>Very important</v>
      </c>
      <c r="W27" s="5" t="str">
        <f t="shared" si="15"/>
        <v>Extremely important</v>
      </c>
      <c r="X27" s="5" t="str">
        <f t="shared" si="15"/>
        <v>Somewhat important</v>
      </c>
      <c r="Y27" s="5" t="str">
        <f t="shared" si="15"/>
        <v>Somewhat important</v>
      </c>
      <c r="Z27" s="5" t="str">
        <f t="shared" si="15"/>
        <v>Not Important</v>
      </c>
      <c r="AA27" s="5" t="str">
        <f t="shared" si="15"/>
        <v>Somewhat important</v>
      </c>
      <c r="AB27" s="5" t="str">
        <f t="shared" si="15"/>
        <v>Very important</v>
      </c>
      <c r="AC27" s="5" t="str">
        <f t="shared" si="15"/>
        <v>Extremely important</v>
      </c>
      <c r="AD27" s="5" t="str">
        <f t="shared" si="15"/>
        <v>Somewhat important</v>
      </c>
      <c r="AE27" s="5" t="str">
        <f t="shared" si="15"/>
        <v>Extremely important</v>
      </c>
      <c r="AF27" s="5" t="str">
        <f t="shared" si="15"/>
        <v>Somewhat important</v>
      </c>
      <c r="AG27" s="5" t="str">
        <f t="shared" si="14"/>
        <v>Very important</v>
      </c>
      <c r="AH27" s="5" t="str">
        <f t="shared" si="14"/>
        <v>A Bit important</v>
      </c>
      <c r="AI27" s="5" t="str">
        <f t="shared" si="14"/>
        <v>Somewhat important</v>
      </c>
      <c r="AJ27" s="5" t="str">
        <f t="shared" si="14"/>
        <v>Extremely important</v>
      </c>
      <c r="AK27" s="5" t="str">
        <f t="shared" si="14"/>
        <v>Somewhat important</v>
      </c>
      <c r="AL27" s="5" t="str">
        <f t="shared" si="14"/>
        <v>Somewhat important</v>
      </c>
      <c r="AM27" s="5" t="str">
        <f t="shared" si="14"/>
        <v>Extremely important</v>
      </c>
      <c r="AN27" s="5" t="str">
        <f t="shared" si="14"/>
        <v>Extremely important</v>
      </c>
      <c r="AO27" s="5" t="str">
        <f t="shared" si="14"/>
        <v>Extremely important</v>
      </c>
      <c r="AP27" s="5" t="str">
        <f t="shared" si="14"/>
        <v>Very important</v>
      </c>
      <c r="AQ27" s="5" t="str">
        <f t="shared" si="14"/>
        <v>Very important</v>
      </c>
      <c r="AR27" s="5" t="str">
        <f t="shared" si="12"/>
        <v>Extremely important</v>
      </c>
      <c r="AS27" s="5" t="str">
        <f t="shared" si="12"/>
        <v>Extremely important</v>
      </c>
      <c r="AT27" s="5" t="str">
        <f t="shared" si="12"/>
        <v>Extremely important</v>
      </c>
      <c r="AU27" s="5" t="str">
        <f t="shared" si="12"/>
        <v>Extremely important</v>
      </c>
      <c r="AV27" s="5" t="str">
        <f t="shared" si="12"/>
        <v>Extremely important</v>
      </c>
      <c r="AW27" s="5" t="str">
        <f t="shared" si="12"/>
        <v>Extremely important</v>
      </c>
      <c r="AX27" s="5" t="str">
        <f t="shared" si="12"/>
        <v/>
      </c>
      <c r="AY27" s="5" t="str">
        <f t="shared" si="12"/>
        <v>Extremely important</v>
      </c>
      <c r="AZ27" s="5" t="str">
        <f t="shared" si="12"/>
        <v/>
      </c>
      <c r="BA27" s="5" t="str">
        <f t="shared" si="12"/>
        <v>Somewhat important</v>
      </c>
      <c r="BB27" s="5" t="str">
        <f t="shared" si="13"/>
        <v>Extremely important</v>
      </c>
      <c r="BC27" s="5" t="str">
        <f t="shared" si="13"/>
        <v>Very important</v>
      </c>
      <c r="BD27" s="5" t="str">
        <f t="shared" si="13"/>
        <v>Very important</v>
      </c>
      <c r="BE27" s="5" t="str">
        <f t="shared" si="13"/>
        <v>Very important</v>
      </c>
      <c r="BF27" s="5" t="str">
        <f t="shared" si="13"/>
        <v>Extremely important</v>
      </c>
      <c r="BG27" s="5" t="str">
        <f t="shared" si="13"/>
        <v>Extremely important</v>
      </c>
      <c r="BH27" s="5" t="str">
        <f t="shared" si="13"/>
        <v>Very important</v>
      </c>
      <c r="BI27" s="5" t="str">
        <f t="shared" si="13"/>
        <v>Extremely important</v>
      </c>
      <c r="BJ27" s="5" t="str">
        <f t="shared" si="13"/>
        <v>Very important</v>
      </c>
      <c r="BK27" s="5" t="str">
        <f t="shared" si="13"/>
        <v>Somewhat important</v>
      </c>
      <c r="BL27" s="5" t="str">
        <f t="shared" si="13"/>
        <v>Somewhat important</v>
      </c>
      <c r="BM27" s="5" t="str">
        <f t="shared" si="13"/>
        <v>Extremely important</v>
      </c>
      <c r="BN27" s="5" t="str">
        <f t="shared" si="13"/>
        <v>Somewhat important</v>
      </c>
      <c r="BO27" s="5" t="str">
        <f t="shared" si="13"/>
        <v>Very important</v>
      </c>
      <c r="BP27" s="5" t="str">
        <f t="shared" si="13"/>
        <v/>
      </c>
      <c r="BQ27" s="5" t="str">
        <f t="shared" si="13"/>
        <v>Very important</v>
      </c>
      <c r="BR27" s="5" t="str">
        <f t="shared" si="18"/>
        <v>Extremely important</v>
      </c>
      <c r="BS27" s="5" t="str">
        <f t="shared" si="18"/>
        <v>Extremely important</v>
      </c>
      <c r="BT27" s="5" t="str">
        <f t="shared" si="18"/>
        <v/>
      </c>
      <c r="BU27" s="5" t="str">
        <f t="shared" si="18"/>
        <v/>
      </c>
      <c r="BV27" s="5" t="str">
        <f t="shared" si="18"/>
        <v/>
      </c>
      <c r="BW27" s="5" t="str">
        <f t="shared" si="18"/>
        <v>Very important</v>
      </c>
      <c r="BX27" s="5" t="str">
        <f t="shared" si="18"/>
        <v>Extremely important</v>
      </c>
      <c r="BY27" s="5" t="str">
        <f t="shared" si="18"/>
        <v>Extremely important</v>
      </c>
      <c r="BZ27" s="5" t="str">
        <f t="shared" si="18"/>
        <v>Somewhat important</v>
      </c>
      <c r="CA27" s="5" t="str">
        <f t="shared" si="18"/>
        <v>Extremely important</v>
      </c>
      <c r="CB27" s="5" t="str">
        <f t="shared" si="18"/>
        <v>Extremely important</v>
      </c>
      <c r="CC27" s="5" t="str">
        <f t="shared" si="18"/>
        <v>Extremely important</v>
      </c>
      <c r="CD27" s="5" t="str">
        <f t="shared" si="18"/>
        <v>Extremely important</v>
      </c>
      <c r="CE27" s="5" t="str">
        <f t="shared" si="18"/>
        <v>Extremely important</v>
      </c>
      <c r="CF27" s="5" t="str">
        <f t="shared" si="18"/>
        <v>Extremely important</v>
      </c>
      <c r="CG27" s="5" t="str">
        <f t="shared" si="18"/>
        <v>Extremely important</v>
      </c>
      <c r="CH27" s="5" t="str">
        <f t="shared" si="16"/>
        <v>Not Important</v>
      </c>
      <c r="CI27" s="5" t="str">
        <f t="shared" si="16"/>
        <v>Extremely important</v>
      </c>
      <c r="CJ27" s="5" t="str">
        <f t="shared" si="16"/>
        <v>Extremely important</v>
      </c>
      <c r="CK27" s="5" t="str">
        <f t="shared" si="16"/>
        <v>Extremely important</v>
      </c>
      <c r="CL27" s="5" t="str">
        <f t="shared" si="16"/>
        <v>A Bit important</v>
      </c>
      <c r="CM27" s="5" t="str">
        <f t="shared" si="19"/>
        <v>Very important</v>
      </c>
      <c r="DV27" s="11">
        <f t="shared" si="20"/>
        <v>3</v>
      </c>
      <c r="DW27" s="11">
        <f t="shared" si="20"/>
        <v>3</v>
      </c>
      <c r="DX27" s="11">
        <f t="shared" si="20"/>
        <v>15</v>
      </c>
      <c r="DY27" s="11">
        <f t="shared" si="20"/>
        <v>15</v>
      </c>
      <c r="DZ27" s="11">
        <f t="shared" si="20"/>
        <v>46</v>
      </c>
    </row>
    <row r="28" spans="1:130" ht="37.5">
      <c r="A28" t="s">
        <v>413</v>
      </c>
      <c r="B28" s="8" t="s">
        <v>365</v>
      </c>
      <c r="C28" s="5" t="str">
        <f t="shared" si="17"/>
        <v>Extremely important</v>
      </c>
      <c r="D28" s="5" t="str">
        <f t="shared" si="17"/>
        <v>Extremely important</v>
      </c>
      <c r="E28" s="5" t="str">
        <f t="shared" si="17"/>
        <v>Somewhat important</v>
      </c>
      <c r="F28" s="5" t="str">
        <f t="shared" si="17"/>
        <v>Extremely important</v>
      </c>
      <c r="G28" s="5" t="str">
        <f t="shared" si="17"/>
        <v>Somewhat important</v>
      </c>
      <c r="H28" s="5" t="str">
        <f t="shared" si="17"/>
        <v>Very important</v>
      </c>
      <c r="I28" s="5" t="str">
        <f t="shared" si="17"/>
        <v>Extremely important</v>
      </c>
      <c r="J28" s="5" t="str">
        <f t="shared" si="17"/>
        <v>Extremely important</v>
      </c>
      <c r="K28" s="5" t="str">
        <f t="shared" si="17"/>
        <v>Extremely important</v>
      </c>
      <c r="L28" s="5" t="str">
        <f t="shared" si="17"/>
        <v>Somewhat important</v>
      </c>
      <c r="M28" s="5" t="str">
        <f t="shared" si="17"/>
        <v>Extremely important</v>
      </c>
      <c r="N28" s="5" t="str">
        <f t="shared" si="17"/>
        <v>Somewhat important</v>
      </c>
      <c r="O28" s="5" t="str">
        <f t="shared" si="17"/>
        <v/>
      </c>
      <c r="P28" s="5" t="str">
        <f t="shared" si="17"/>
        <v>Extremely important</v>
      </c>
      <c r="Q28" s="5" t="str">
        <f t="shared" si="17"/>
        <v>Extremely important</v>
      </c>
      <c r="R28" s="5" t="str">
        <f t="shared" si="17"/>
        <v>Extremely important</v>
      </c>
      <c r="S28" s="5" t="str">
        <f t="shared" si="15"/>
        <v>Extremely important</v>
      </c>
      <c r="T28" s="5" t="str">
        <f t="shared" si="15"/>
        <v>Extremely important</v>
      </c>
      <c r="U28" s="5" t="str">
        <f t="shared" si="15"/>
        <v>Very important</v>
      </c>
      <c r="V28" s="5" t="str">
        <f t="shared" si="15"/>
        <v>Very important</v>
      </c>
      <c r="W28" s="5" t="str">
        <f t="shared" si="15"/>
        <v>Extremely important</v>
      </c>
      <c r="X28" s="5" t="str">
        <f t="shared" si="15"/>
        <v>Somewhat important</v>
      </c>
      <c r="Y28" s="5" t="str">
        <f t="shared" si="15"/>
        <v>Somewhat important</v>
      </c>
      <c r="Z28" s="5" t="str">
        <f t="shared" si="15"/>
        <v>A Bit important</v>
      </c>
      <c r="AA28" s="5" t="str">
        <f t="shared" si="15"/>
        <v>Very important</v>
      </c>
      <c r="AB28" s="5" t="str">
        <f t="shared" si="15"/>
        <v>Very important</v>
      </c>
      <c r="AC28" s="5" t="str">
        <f t="shared" si="15"/>
        <v>Extremely important</v>
      </c>
      <c r="AD28" s="5" t="str">
        <f t="shared" si="15"/>
        <v>Somewhat important</v>
      </c>
      <c r="AE28" s="5" t="str">
        <f t="shared" si="15"/>
        <v>Extremely important</v>
      </c>
      <c r="AF28" s="5" t="str">
        <f t="shared" si="15"/>
        <v>Very important</v>
      </c>
      <c r="AG28" s="5" t="str">
        <f t="shared" si="14"/>
        <v>Very important</v>
      </c>
      <c r="AH28" s="5" t="str">
        <f t="shared" si="14"/>
        <v>A Bit important</v>
      </c>
      <c r="AI28" s="5" t="str">
        <f t="shared" si="14"/>
        <v>Very important</v>
      </c>
      <c r="AJ28" s="5" t="str">
        <f t="shared" si="14"/>
        <v>Extremely important</v>
      </c>
      <c r="AK28" s="5" t="str">
        <f t="shared" si="14"/>
        <v>A Bit important</v>
      </c>
      <c r="AL28" s="5" t="str">
        <f t="shared" si="14"/>
        <v>Somewhat important</v>
      </c>
      <c r="AM28" s="5" t="str">
        <f t="shared" si="14"/>
        <v>Extremely important</v>
      </c>
      <c r="AN28" s="5" t="str">
        <f t="shared" si="14"/>
        <v>Extremely important</v>
      </c>
      <c r="AO28" s="5" t="str">
        <f t="shared" si="14"/>
        <v>Extremely important</v>
      </c>
      <c r="AP28" s="5" t="str">
        <f t="shared" si="14"/>
        <v>Very important</v>
      </c>
      <c r="AQ28" s="5" t="str">
        <f t="shared" si="14"/>
        <v>Very important</v>
      </c>
      <c r="AR28" s="5" t="str">
        <f t="shared" si="12"/>
        <v>Extremely important</v>
      </c>
      <c r="AS28" s="5" t="str">
        <f t="shared" si="12"/>
        <v/>
      </c>
      <c r="AT28" s="5" t="str">
        <f t="shared" si="12"/>
        <v>Extremely important</v>
      </c>
      <c r="AU28" s="5" t="str">
        <f t="shared" si="12"/>
        <v>Extremely important</v>
      </c>
      <c r="AV28" s="5" t="str">
        <f t="shared" si="12"/>
        <v>Extremely important</v>
      </c>
      <c r="AW28" s="5" t="str">
        <f t="shared" si="12"/>
        <v>Extremely important</v>
      </c>
      <c r="AX28" s="5" t="str">
        <f t="shared" si="12"/>
        <v/>
      </c>
      <c r="AY28" s="5" t="str">
        <f t="shared" si="12"/>
        <v>Extremely important</v>
      </c>
      <c r="AZ28" s="5" t="str">
        <f t="shared" si="12"/>
        <v>Extremely important</v>
      </c>
      <c r="BA28" s="5" t="str">
        <f t="shared" si="12"/>
        <v>A Bit important</v>
      </c>
      <c r="BB28" s="5" t="str">
        <f t="shared" si="13"/>
        <v>Extremely important</v>
      </c>
      <c r="BC28" s="5" t="str">
        <f t="shared" si="13"/>
        <v>Very important</v>
      </c>
      <c r="BD28" s="5" t="str">
        <f t="shared" si="13"/>
        <v>Extremely important</v>
      </c>
      <c r="BE28" s="5" t="str">
        <f t="shared" si="13"/>
        <v>Extremely important</v>
      </c>
      <c r="BF28" s="5" t="str">
        <f t="shared" si="13"/>
        <v>Extremely important</v>
      </c>
      <c r="BG28" s="5" t="str">
        <f t="shared" si="13"/>
        <v>Extremely important</v>
      </c>
      <c r="BH28" s="5" t="str">
        <f t="shared" si="13"/>
        <v>Very important</v>
      </c>
      <c r="BI28" s="5" t="str">
        <f t="shared" si="13"/>
        <v>Extremely important</v>
      </c>
      <c r="BJ28" s="5" t="str">
        <f t="shared" si="13"/>
        <v>Very important</v>
      </c>
      <c r="BK28" s="5" t="str">
        <f t="shared" si="13"/>
        <v>Very important</v>
      </c>
      <c r="BL28" s="5" t="str">
        <f t="shared" si="13"/>
        <v>Somewhat important</v>
      </c>
      <c r="BM28" s="5" t="str">
        <f t="shared" si="13"/>
        <v>Very important</v>
      </c>
      <c r="BN28" s="5" t="str">
        <f t="shared" si="13"/>
        <v>Somewhat important</v>
      </c>
      <c r="BO28" s="5" t="str">
        <f t="shared" si="13"/>
        <v>Extremely important</v>
      </c>
      <c r="BP28" s="5" t="str">
        <f t="shared" si="13"/>
        <v/>
      </c>
      <c r="BQ28" s="5" t="str">
        <f t="shared" si="13"/>
        <v>Very important</v>
      </c>
      <c r="BR28" s="5" t="str">
        <f t="shared" si="18"/>
        <v>Extremely important</v>
      </c>
      <c r="BS28" s="5" t="str">
        <f t="shared" si="18"/>
        <v>Extremely important</v>
      </c>
      <c r="BT28" s="5" t="str">
        <f t="shared" si="18"/>
        <v/>
      </c>
      <c r="BU28" s="5" t="str">
        <f t="shared" si="18"/>
        <v>Very important</v>
      </c>
      <c r="BV28" s="5" t="str">
        <f t="shared" si="18"/>
        <v/>
      </c>
      <c r="BW28" s="5" t="str">
        <f t="shared" si="18"/>
        <v>Very important</v>
      </c>
      <c r="BX28" s="5" t="str">
        <f t="shared" si="18"/>
        <v>Extremely important</v>
      </c>
      <c r="BY28" s="5" t="str">
        <f t="shared" si="18"/>
        <v>Extremely important</v>
      </c>
      <c r="BZ28" s="5" t="str">
        <f t="shared" si="18"/>
        <v>Very important</v>
      </c>
      <c r="CA28" s="5" t="str">
        <f t="shared" si="18"/>
        <v>Extremely important</v>
      </c>
      <c r="CB28" s="5" t="str">
        <f t="shared" si="18"/>
        <v>Extremely important</v>
      </c>
      <c r="CC28" s="5" t="str">
        <f t="shared" si="18"/>
        <v>Extremely important</v>
      </c>
      <c r="CD28" s="5" t="str">
        <f t="shared" si="18"/>
        <v>Very important</v>
      </c>
      <c r="CE28" s="5" t="str">
        <f t="shared" si="18"/>
        <v>Extremely important</v>
      </c>
      <c r="CF28" s="5" t="str">
        <f t="shared" si="18"/>
        <v>Extremely important</v>
      </c>
      <c r="CG28" s="5" t="str">
        <f t="shared" si="18"/>
        <v>Extremely important</v>
      </c>
      <c r="CH28" s="5" t="str">
        <f t="shared" si="16"/>
        <v>Somewhat important</v>
      </c>
      <c r="CI28" s="5" t="str">
        <f t="shared" si="16"/>
        <v>Extremely important</v>
      </c>
      <c r="CJ28" s="5" t="str">
        <f t="shared" si="16"/>
        <v>Very important</v>
      </c>
      <c r="CK28" s="5" t="str">
        <f t="shared" si="16"/>
        <v>Extremely important</v>
      </c>
      <c r="CL28" s="5" t="str">
        <f t="shared" si="16"/>
        <v>Somewhat important</v>
      </c>
      <c r="CM28" s="5" t="str">
        <f t="shared" si="19"/>
        <v>Extremely important</v>
      </c>
      <c r="DV28" s="11">
        <f t="shared" si="20"/>
        <v>0</v>
      </c>
      <c r="DW28" s="11">
        <f t="shared" si="20"/>
        <v>4</v>
      </c>
      <c r="DX28" s="11">
        <f t="shared" si="20"/>
        <v>12</v>
      </c>
      <c r="DY28" s="11">
        <f t="shared" si="20"/>
        <v>21</v>
      </c>
      <c r="DZ28" s="11">
        <f t="shared" si="20"/>
        <v>46</v>
      </c>
    </row>
    <row r="29" spans="1:130" ht="37.5">
      <c r="A29" t="s">
        <v>414</v>
      </c>
      <c r="B29" s="8" t="s">
        <v>366</v>
      </c>
      <c r="C29" s="5" t="str">
        <f t="shared" si="17"/>
        <v>Somewhat important</v>
      </c>
      <c r="D29" s="5" t="str">
        <f t="shared" si="17"/>
        <v>Not Important</v>
      </c>
      <c r="E29" s="5" t="str">
        <f t="shared" si="17"/>
        <v>Somewhat important</v>
      </c>
      <c r="F29" s="5" t="str">
        <f t="shared" si="17"/>
        <v>Somewhat important</v>
      </c>
      <c r="G29" s="5" t="str">
        <f t="shared" si="17"/>
        <v>Very important</v>
      </c>
      <c r="H29" s="5" t="str">
        <f t="shared" si="17"/>
        <v>Extremely important</v>
      </c>
      <c r="I29" s="5" t="str">
        <f t="shared" si="17"/>
        <v>Very important</v>
      </c>
      <c r="J29" s="5" t="str">
        <f t="shared" si="17"/>
        <v>Extremely important</v>
      </c>
      <c r="K29" s="5" t="str">
        <f t="shared" si="17"/>
        <v>A Bit important</v>
      </c>
      <c r="L29" s="5" t="str">
        <f t="shared" si="17"/>
        <v>Somewhat important</v>
      </c>
      <c r="M29" s="5" t="str">
        <f t="shared" si="17"/>
        <v>Not Important</v>
      </c>
      <c r="N29" s="5" t="str">
        <f t="shared" si="17"/>
        <v>Not Important</v>
      </c>
      <c r="O29" s="5" t="str">
        <f t="shared" si="17"/>
        <v/>
      </c>
      <c r="P29" s="5" t="str">
        <f t="shared" si="17"/>
        <v>Not Important</v>
      </c>
      <c r="Q29" s="5" t="str">
        <f t="shared" si="17"/>
        <v>Somewhat important</v>
      </c>
      <c r="R29" s="5" t="str">
        <f t="shared" si="17"/>
        <v>Somewhat important</v>
      </c>
      <c r="S29" s="5" t="str">
        <f t="shared" si="15"/>
        <v>Extremely important</v>
      </c>
      <c r="T29" s="5" t="str">
        <f t="shared" si="15"/>
        <v>Not Important</v>
      </c>
      <c r="U29" s="5" t="str">
        <f t="shared" si="15"/>
        <v>Not Important</v>
      </c>
      <c r="V29" s="5" t="str">
        <f t="shared" si="15"/>
        <v>A Bit important</v>
      </c>
      <c r="W29" s="5" t="str">
        <f t="shared" si="15"/>
        <v>Extremely important</v>
      </c>
      <c r="X29" s="5" t="str">
        <f t="shared" si="15"/>
        <v>A Bit important</v>
      </c>
      <c r="Y29" s="5" t="str">
        <f t="shared" si="15"/>
        <v>A Bit important</v>
      </c>
      <c r="Z29" s="5" t="str">
        <f t="shared" si="15"/>
        <v>Not Important</v>
      </c>
      <c r="AA29" s="5" t="str">
        <f t="shared" si="15"/>
        <v>Not Important</v>
      </c>
      <c r="AB29" s="5" t="str">
        <f t="shared" si="15"/>
        <v>A Bit important</v>
      </c>
      <c r="AC29" s="5" t="str">
        <f t="shared" si="15"/>
        <v>Somewhat important</v>
      </c>
      <c r="AD29" s="5" t="str">
        <f t="shared" si="15"/>
        <v>A Bit important</v>
      </c>
      <c r="AE29" s="5" t="str">
        <f t="shared" si="15"/>
        <v>Not Important</v>
      </c>
      <c r="AF29" s="5" t="str">
        <f t="shared" si="15"/>
        <v>Somewhat important</v>
      </c>
      <c r="AG29" s="5" t="str">
        <f t="shared" si="14"/>
        <v>Very important</v>
      </c>
      <c r="AH29" s="5" t="str">
        <f t="shared" si="14"/>
        <v>Very important</v>
      </c>
      <c r="AI29" s="5" t="str">
        <f t="shared" si="14"/>
        <v/>
      </c>
      <c r="AJ29" s="5" t="str">
        <f t="shared" si="14"/>
        <v>Very important</v>
      </c>
      <c r="AK29" s="5" t="str">
        <f t="shared" si="14"/>
        <v>Somewhat important</v>
      </c>
      <c r="AL29" s="5" t="str">
        <f t="shared" si="14"/>
        <v>A Bit important</v>
      </c>
      <c r="AM29" s="5" t="str">
        <f t="shared" si="14"/>
        <v>Somewhat important</v>
      </c>
      <c r="AN29" s="5" t="str">
        <f t="shared" si="14"/>
        <v>Extremely important</v>
      </c>
      <c r="AO29" s="5" t="str">
        <f t="shared" si="14"/>
        <v>Not Important</v>
      </c>
      <c r="AP29" s="5" t="str">
        <f t="shared" si="14"/>
        <v>Not Important</v>
      </c>
      <c r="AQ29" s="5" t="str">
        <f t="shared" si="14"/>
        <v>Somewhat important</v>
      </c>
      <c r="AR29" s="5" t="str">
        <f t="shared" si="12"/>
        <v>Extremely important</v>
      </c>
      <c r="AS29" s="5" t="str">
        <f t="shared" si="12"/>
        <v>Somewhat important</v>
      </c>
      <c r="AT29" s="5" t="str">
        <f t="shared" si="12"/>
        <v>Somewhat important</v>
      </c>
      <c r="AU29" s="5" t="str">
        <f t="shared" si="12"/>
        <v>Somewhat important</v>
      </c>
      <c r="AV29" s="5" t="str">
        <f t="shared" si="12"/>
        <v>Not Important</v>
      </c>
      <c r="AW29" s="5" t="str">
        <f t="shared" si="12"/>
        <v>Not Important</v>
      </c>
      <c r="AX29" s="5" t="str">
        <f t="shared" si="12"/>
        <v/>
      </c>
      <c r="AY29" s="5" t="str">
        <f t="shared" si="12"/>
        <v>Somewhat important</v>
      </c>
      <c r="AZ29" s="5" t="str">
        <f t="shared" si="12"/>
        <v>Extremely important</v>
      </c>
      <c r="BA29" s="5" t="str">
        <f t="shared" si="12"/>
        <v>Extremely important</v>
      </c>
      <c r="BB29" s="5" t="str">
        <f t="shared" si="13"/>
        <v>Not Important</v>
      </c>
      <c r="BC29" s="5" t="str">
        <f t="shared" si="13"/>
        <v>A Bit important</v>
      </c>
      <c r="BD29" s="5" t="str">
        <f t="shared" si="13"/>
        <v>Extremely important</v>
      </c>
      <c r="BE29" s="5" t="str">
        <f t="shared" si="13"/>
        <v>Somewhat important</v>
      </c>
      <c r="BF29" s="5" t="str">
        <f t="shared" si="13"/>
        <v/>
      </c>
      <c r="BG29" s="5" t="str">
        <f t="shared" si="13"/>
        <v>Not Important</v>
      </c>
      <c r="BH29" s="5" t="str">
        <f t="shared" si="13"/>
        <v>Somewhat important</v>
      </c>
      <c r="BI29" s="5" t="str">
        <f t="shared" si="13"/>
        <v>Somewhat important</v>
      </c>
      <c r="BJ29" s="5" t="str">
        <f t="shared" si="13"/>
        <v>Not Important</v>
      </c>
      <c r="BK29" s="5" t="str">
        <f t="shared" si="13"/>
        <v>Not Important</v>
      </c>
      <c r="BL29" s="5" t="str">
        <f t="shared" si="13"/>
        <v>Not Important</v>
      </c>
      <c r="BM29" s="5" t="str">
        <f t="shared" si="13"/>
        <v>A Bit important</v>
      </c>
      <c r="BN29" s="5" t="str">
        <f t="shared" si="13"/>
        <v>Not Important</v>
      </c>
      <c r="BO29" s="5" t="str">
        <f t="shared" si="13"/>
        <v>A Bit important</v>
      </c>
      <c r="BP29" s="5" t="str">
        <f t="shared" si="13"/>
        <v>Not Important</v>
      </c>
      <c r="BQ29" s="5" t="str">
        <f t="shared" si="13"/>
        <v>Somewhat important</v>
      </c>
      <c r="BR29" s="5" t="str">
        <f t="shared" si="18"/>
        <v>Not Important</v>
      </c>
      <c r="BS29" s="5" t="str">
        <f t="shared" si="18"/>
        <v>Very important</v>
      </c>
      <c r="BT29" s="5" t="str">
        <f t="shared" si="18"/>
        <v>Not Important</v>
      </c>
      <c r="BU29" s="5" t="str">
        <f t="shared" si="18"/>
        <v/>
      </c>
      <c r="BV29" s="5" t="str">
        <f t="shared" si="18"/>
        <v/>
      </c>
      <c r="BW29" s="5" t="str">
        <f t="shared" si="18"/>
        <v>Somewhat important</v>
      </c>
      <c r="BX29" s="5" t="str">
        <f t="shared" si="18"/>
        <v>Extremely important</v>
      </c>
      <c r="BY29" s="5" t="str">
        <f t="shared" si="18"/>
        <v>Very important</v>
      </c>
      <c r="BZ29" s="5" t="str">
        <f t="shared" si="18"/>
        <v>Not Important</v>
      </c>
      <c r="CA29" s="5" t="str">
        <f t="shared" si="18"/>
        <v>Not Important</v>
      </c>
      <c r="CB29" s="5" t="str">
        <f t="shared" si="18"/>
        <v>Very important</v>
      </c>
      <c r="CC29" s="5" t="str">
        <f t="shared" si="18"/>
        <v>Not Important</v>
      </c>
      <c r="CD29" s="5" t="str">
        <f t="shared" si="18"/>
        <v>Not Important</v>
      </c>
      <c r="CE29" s="5" t="str">
        <f t="shared" si="18"/>
        <v>Not Important</v>
      </c>
      <c r="CF29" s="5" t="str">
        <f t="shared" si="18"/>
        <v>Extremely important</v>
      </c>
      <c r="CG29" s="5" t="str">
        <f t="shared" si="18"/>
        <v>Extremely important</v>
      </c>
      <c r="CH29" s="5" t="str">
        <f t="shared" si="16"/>
        <v>Not Important</v>
      </c>
      <c r="CI29" s="5" t="str">
        <f t="shared" si="16"/>
        <v>Somewhat important</v>
      </c>
      <c r="CJ29" s="5" t="str">
        <f t="shared" si="16"/>
        <v>A Bit important</v>
      </c>
      <c r="CK29" s="5" t="str">
        <f t="shared" si="16"/>
        <v>A Bit important</v>
      </c>
      <c r="CL29" s="5" t="str">
        <f t="shared" si="16"/>
        <v>Not Important</v>
      </c>
      <c r="CM29" s="5" t="str">
        <f t="shared" si="19"/>
        <v>A Bit important</v>
      </c>
      <c r="DV29" s="11">
        <f t="shared" si="20"/>
        <v>29</v>
      </c>
      <c r="DW29" s="11">
        <f t="shared" si="20"/>
        <v>13</v>
      </c>
      <c r="DX29" s="11">
        <f t="shared" si="20"/>
        <v>21</v>
      </c>
      <c r="DY29" s="11">
        <f t="shared" si="20"/>
        <v>8</v>
      </c>
      <c r="DZ29" s="11">
        <f t="shared" si="20"/>
        <v>12</v>
      </c>
    </row>
    <row r="30" spans="1:130" s="27" customFormat="1" ht="409.5">
      <c r="A30" s="27" t="s">
        <v>415</v>
      </c>
      <c r="B30" s="28" t="s">
        <v>21</v>
      </c>
      <c r="C30" s="26" t="str">
        <f t="shared" si="17"/>
        <v/>
      </c>
      <c r="D30" s="26" t="str">
        <f t="shared" si="17"/>
        <v/>
      </c>
      <c r="E30" s="26" t="str">
        <f t="shared" si="17"/>
        <v>Minor use of the Green Belt should be included in developing further social housing.</v>
      </c>
      <c r="F30" s="26" t="str">
        <f t="shared" si="17"/>
        <v/>
      </c>
      <c r="G30" s="26" t="str">
        <f t="shared" si="17"/>
        <v/>
      </c>
      <c r="H30" s="26" t="str">
        <f t="shared" si="17"/>
        <v/>
      </c>
      <c r="I30" s="26" t="str">
        <f t="shared" si="17"/>
        <v/>
      </c>
      <c r="J30" s="26" t="str">
        <f t="shared" si="17"/>
        <v/>
      </c>
      <c r="K30" s="26" t="str">
        <f t="shared" si="17"/>
        <v/>
      </c>
      <c r="L30" s="26" t="str">
        <f t="shared" si="17"/>
        <v/>
      </c>
      <c r="M30" s="26" t="str">
        <f t="shared" si="17"/>
        <v>Roads are too busy, parking is a nightmare.  Need to keep boldon as a village</v>
      </c>
      <c r="N30" s="26" t="str">
        <f t="shared" si="17"/>
        <v/>
      </c>
      <c r="O30" s="26" t="str">
        <f t="shared" si="17"/>
        <v xml:space="preserve">As little as possible </v>
      </c>
      <c r="P30" s="26" t="str">
        <f t="shared" si="17"/>
        <v/>
      </c>
      <c r="Q30" s="26" t="str">
        <f t="shared" si="17"/>
        <v/>
      </c>
      <c r="R30" s="26" t="str">
        <f t="shared" si="17"/>
        <v>Sufficient parking &amp; traffic.  Problems in parking in local roads around the Metrostation</v>
      </c>
      <c r="S30" s="26" t="str">
        <f t="shared" si="15"/>
        <v/>
      </c>
      <c r="T30" s="26" t="str">
        <f t="shared" si="15"/>
        <v>We don't need more planned housing in East Boldon. The infrastructure is not there to support more houses. The schools in East/West Boldon and Cleadon are at capacity now . There aren't sufficient services such as dentists or doctors to support an increase in residents.</v>
      </c>
      <c r="U30" s="26" t="str">
        <f t="shared" si="15"/>
        <v>need to address parking paroblems by providing parking spaces with new builds</v>
      </c>
      <c r="V30" s="26" t="str">
        <f t="shared" si="15"/>
        <v>The overall transport infrastructure must be respected with an increase in the population</v>
      </c>
      <c r="W30" s="26" t="str">
        <f t="shared" si="15"/>
        <v>use all avaibill land in south shields first and do not bild only a few  houses  on a lot of land ,and build a lot more blocks of flats too make use of the very precious land,</v>
      </c>
      <c r="X30" s="26" t="str">
        <f t="shared" si="15"/>
        <v/>
      </c>
      <c r="Y30" s="26" t="str">
        <f t="shared" si="15"/>
        <v/>
      </c>
      <c r="Z30" s="26" t="str">
        <f t="shared" si="15"/>
        <v/>
      </c>
      <c r="AA30" s="26" t="str">
        <f t="shared" si="15"/>
        <v/>
      </c>
      <c r="AB30" s="26" t="str">
        <f t="shared" si="15"/>
        <v>Starter home and retirements homes required. Already tonnes of family homes</v>
      </c>
      <c r="AC30" s="26" t="str">
        <f t="shared" si="15"/>
        <v/>
      </c>
      <c r="AD30" s="26" t="str">
        <f t="shared" si="15"/>
        <v/>
      </c>
      <c r="AE30" s="26" t="str">
        <f t="shared" si="15"/>
        <v xml:space="preserve">Any new development should: only be on brownfield sites; incorporate green and landscaped areas; take into account, not encroach upon and protect any surrounding wildlife habitats; incorporate well designed parking spaces to accommodate not only the size of property/number of occupants but also visitors; ensure design is in keeping with the area and enriches the sense of 'green commmunity'  </v>
      </c>
      <c r="AF30" s="26" t="str">
        <f t="shared" si="15"/>
        <v/>
      </c>
      <c r="AG30" s="26" t="str">
        <f t="shared" si="14"/>
        <v/>
      </c>
      <c r="AH30" s="26" t="str">
        <f t="shared" si="14"/>
        <v>Currently living in the area, Employed in the area, Have family in the area</v>
      </c>
      <c r="AI30" s="26" t="str">
        <f t="shared" si="14"/>
        <v>Currently, Born, fa,ily</v>
      </c>
      <c r="AJ30" s="26" t="str">
        <f t="shared" si="14"/>
        <v>Living, Employed, Family</v>
      </c>
      <c r="AK30" s="26" t="str">
        <f t="shared" si="14"/>
        <v/>
      </c>
      <c r="AL30" s="26" t="str">
        <f t="shared" si="14"/>
        <v/>
      </c>
      <c r="AM30" s="26" t="str">
        <f t="shared" si="14"/>
        <v/>
      </c>
      <c r="AN30" s="26" t="str">
        <f t="shared" si="14"/>
        <v>There is not an abundance of properties for the more mature home owner to purchase if considering downsizing.</v>
      </c>
      <c r="AO30" s="26" t="str">
        <f t="shared" si="14"/>
        <v xml:space="preserve">Brownfield sites must be used before any greenfield sites are considered </v>
      </c>
      <c r="AP30" s="26" t="str">
        <f t="shared" si="14"/>
        <v/>
      </c>
      <c r="AQ30" s="26" t="str">
        <f t="shared" si="14"/>
        <v/>
      </c>
      <c r="AR30" s="26" t="str">
        <f t="shared" si="12"/>
        <v/>
      </c>
      <c r="AS30" s="26" t="str">
        <f t="shared" si="12"/>
        <v/>
      </c>
      <c r="AT30" s="26" t="str">
        <f t="shared" si="12"/>
        <v/>
      </c>
      <c r="AU30" s="26" t="str">
        <f t="shared" si="12"/>
        <v/>
      </c>
      <c r="AV30" s="26" t="str">
        <f t="shared" si="12"/>
        <v>It uses infill &amp; brown spaces rather than greenbelt</v>
      </c>
      <c r="AW30" s="26" t="str">
        <f t="shared" si="12"/>
        <v/>
      </c>
      <c r="AX30" s="26" t="str">
        <f t="shared" si="12"/>
        <v/>
      </c>
      <c r="AY30" s="26" t="str">
        <f t="shared" si="12"/>
        <v/>
      </c>
      <c r="AZ30" s="26" t="str">
        <f t="shared" si="12"/>
        <v/>
      </c>
      <c r="BA30" s="26" t="str">
        <f t="shared" si="12"/>
        <v/>
      </c>
      <c r="BB30" s="26" t="str">
        <f t="shared" si="13"/>
        <v/>
      </c>
      <c r="BC30" s="26" t="str">
        <f t="shared" si="13"/>
        <v/>
      </c>
      <c r="BD30" s="26" t="str">
        <f t="shared" si="13"/>
        <v/>
      </c>
      <c r="BE30" s="26" t="str">
        <f t="shared" si="13"/>
        <v/>
      </c>
      <c r="BF30" s="26" t="str">
        <f t="shared" si="13"/>
        <v/>
      </c>
      <c r="BG30" s="26" t="str">
        <f t="shared" si="13"/>
        <v/>
      </c>
      <c r="BH30" s="26" t="str">
        <f t="shared" si="13"/>
        <v>Do not get rid of East Boldon’s greenbelt</v>
      </c>
      <c r="BI30" s="26" t="str">
        <f t="shared" si="13"/>
        <v>It must initially be on brownfield sites and should not be considered for planning permission until services, roads etc can be confirmed to handle increase in volumes</v>
      </c>
      <c r="BJ30" s="26" t="str">
        <f t="shared" si="13"/>
        <v>It must be a priority to develop on brown field sites rather than green field sites.</v>
      </c>
      <c r="BK30" s="26" t="str">
        <f t="shared" si="13"/>
        <v/>
      </c>
      <c r="BL30" s="26" t="str">
        <f t="shared" si="13"/>
        <v xml:space="preserve">Enough housing now in East Boldon. Too much traffic congestion with parking all over due to insufficient spaces for metro parking. Need to have more metro parking at Pelaw and Brockley Whins to ease the pressure. Not as pleasant a place to live as it used to be. </v>
      </c>
      <c r="BM30" s="26" t="str">
        <f t="shared" si="13"/>
        <v/>
      </c>
      <c r="BN30" s="26" t="str">
        <f t="shared" si="13"/>
        <v/>
      </c>
      <c r="BO30" s="26" t="str">
        <f t="shared" si="13"/>
        <v/>
      </c>
      <c r="BP30" s="26" t="str">
        <f t="shared" si="13"/>
        <v>Did not understand 8e / 8f on printed form</v>
      </c>
      <c r="BQ30" s="26" t="str">
        <f t="shared" si="13"/>
        <v/>
      </c>
      <c r="BR30" s="26" t="str">
        <f t="shared" si="18"/>
        <v/>
      </c>
      <c r="BS30" s="26" t="str">
        <f t="shared" si="18"/>
        <v/>
      </c>
      <c r="BT30" s="26" t="str">
        <f t="shared" si="18"/>
        <v/>
      </c>
      <c r="BU30" s="26" t="str">
        <f t="shared" si="18"/>
        <v/>
      </c>
      <c r="BV30" s="26" t="str">
        <f t="shared" si="18"/>
        <v/>
      </c>
      <c r="BW30" s="26" t="str">
        <f t="shared" si="18"/>
        <v/>
      </c>
      <c r="BX30" s="26" t="str">
        <f t="shared" si="18"/>
        <v/>
      </c>
      <c r="BY30" s="26" t="str">
        <f t="shared" si="18"/>
        <v/>
      </c>
      <c r="BZ30" s="26" t="str">
        <f t="shared" si="18"/>
        <v/>
      </c>
      <c r="CA30" s="26" t="str">
        <f t="shared" si="18"/>
        <v/>
      </c>
      <c r="CB30" s="26" t="str">
        <f t="shared" si="18"/>
        <v/>
      </c>
      <c r="CC30" s="26" t="str">
        <f t="shared" si="18"/>
        <v/>
      </c>
      <c r="CD30" s="26" t="str">
        <f t="shared" si="18"/>
        <v/>
      </c>
      <c r="CE30" s="26" t="str">
        <f t="shared" si="18"/>
        <v/>
      </c>
      <c r="CF30" s="26" t="str">
        <f t="shared" si="18"/>
        <v>not with removal of schools &amp; churches or shops</v>
      </c>
      <c r="CG30" s="26" t="str">
        <f t="shared" si="18"/>
        <v/>
      </c>
      <c r="CH30" s="26" t="str">
        <f t="shared" si="16"/>
        <v/>
      </c>
      <c r="CI30" s="26" t="str">
        <f t="shared" si="16"/>
        <v>Keeping the village character is very important so development should be reflective of this in quality and quantity.</v>
      </c>
      <c r="CJ30" s="26" t="str">
        <f t="shared" si="16"/>
        <v/>
      </c>
      <c r="CK30" s="26" t="str">
        <f t="shared" si="16"/>
        <v/>
      </c>
      <c r="CL30" s="26" t="str">
        <f t="shared" si="16"/>
        <v/>
      </c>
      <c r="CM30" s="26" t="str">
        <f t="shared" si="19"/>
        <v>No more expensive "executive" housing. Houses that the average person/family can afford are what should be built.</v>
      </c>
      <c r="CN30" s="29"/>
      <c r="CO30" s="29"/>
      <c r="CP30" s="29"/>
      <c r="CQ30" s="29"/>
      <c r="CR30" s="29"/>
      <c r="CS30" s="29"/>
    </row>
    <row r="31" spans="1:130" ht="39">
      <c r="A31" t="s">
        <v>416</v>
      </c>
      <c r="B31" s="8" t="s">
        <v>22</v>
      </c>
      <c r="C31" s="5" t="str">
        <f t="shared" si="17"/>
        <v/>
      </c>
      <c r="D31" s="5" t="str">
        <f t="shared" si="17"/>
        <v/>
      </c>
      <c r="E31" s="5" t="str">
        <f t="shared" si="17"/>
        <v>Yes</v>
      </c>
      <c r="F31" s="5" t="str">
        <f t="shared" si="17"/>
        <v>Yes</v>
      </c>
      <c r="G31" s="5" t="str">
        <f t="shared" si="17"/>
        <v>No</v>
      </c>
      <c r="H31" s="5" t="str">
        <f t="shared" si="17"/>
        <v>Yes</v>
      </c>
      <c r="I31" s="5" t="str">
        <f t="shared" si="17"/>
        <v>No</v>
      </c>
      <c r="J31" s="5" t="str">
        <f t="shared" si="17"/>
        <v>Yes</v>
      </c>
      <c r="K31" s="5" t="str">
        <f t="shared" si="17"/>
        <v>No</v>
      </c>
      <c r="L31" s="5" t="str">
        <f t="shared" si="17"/>
        <v>No</v>
      </c>
      <c r="M31" s="5" t="str">
        <f t="shared" si="17"/>
        <v>No</v>
      </c>
      <c r="N31" s="5" t="str">
        <f t="shared" si="17"/>
        <v>No</v>
      </c>
      <c r="O31" s="5" t="str">
        <f t="shared" si="17"/>
        <v>No</v>
      </c>
      <c r="P31" s="5" t="str">
        <f t="shared" si="17"/>
        <v>No</v>
      </c>
      <c r="Q31" s="5" t="str">
        <f t="shared" si="17"/>
        <v>Yes</v>
      </c>
      <c r="R31" s="5" t="str">
        <f t="shared" si="17"/>
        <v>Yes</v>
      </c>
      <c r="S31" s="5" t="str">
        <f t="shared" si="15"/>
        <v>Yes</v>
      </c>
      <c r="T31" s="5" t="str">
        <f t="shared" si="15"/>
        <v>No</v>
      </c>
      <c r="U31" s="5" t="str">
        <f t="shared" si="15"/>
        <v>No</v>
      </c>
      <c r="V31" s="5" t="str">
        <f t="shared" si="15"/>
        <v>No</v>
      </c>
      <c r="W31" s="5" t="str">
        <f t="shared" si="15"/>
        <v>No</v>
      </c>
      <c r="X31" s="5" t="str">
        <f t="shared" si="15"/>
        <v>Yes</v>
      </c>
      <c r="Y31" s="5" t="str">
        <f t="shared" si="15"/>
        <v>Yes</v>
      </c>
      <c r="Z31" s="5" t="str">
        <f t="shared" si="15"/>
        <v>No</v>
      </c>
      <c r="AA31" s="5" t="str">
        <f t="shared" si="15"/>
        <v>Yes</v>
      </c>
      <c r="AB31" s="5" t="str">
        <f t="shared" si="15"/>
        <v>Yes</v>
      </c>
      <c r="AC31" s="5" t="str">
        <f t="shared" si="15"/>
        <v>Yes</v>
      </c>
      <c r="AD31" s="5" t="str">
        <f t="shared" si="15"/>
        <v>Yes</v>
      </c>
      <c r="AE31" s="5" t="str">
        <f t="shared" si="15"/>
        <v>Yes</v>
      </c>
      <c r="AF31" s="5" t="str">
        <f t="shared" si="15"/>
        <v>Yes</v>
      </c>
      <c r="AG31" s="5" t="str">
        <f t="shared" si="14"/>
        <v/>
      </c>
      <c r="AH31" s="5" t="str">
        <f t="shared" si="14"/>
        <v/>
      </c>
      <c r="AI31" s="5" t="str">
        <f t="shared" si="14"/>
        <v/>
      </c>
      <c r="AJ31" s="5" t="str">
        <f t="shared" si="14"/>
        <v>No</v>
      </c>
      <c r="AK31" s="5" t="str">
        <f t="shared" si="14"/>
        <v>Yes</v>
      </c>
      <c r="AL31" s="5" t="str">
        <f t="shared" si="14"/>
        <v>Yes</v>
      </c>
      <c r="AM31" s="5" t="str">
        <f t="shared" si="14"/>
        <v>Yes</v>
      </c>
      <c r="AN31" s="5" t="str">
        <f t="shared" si="14"/>
        <v>Yes</v>
      </c>
      <c r="AO31" s="5" t="str">
        <f t="shared" si="14"/>
        <v>Yes</v>
      </c>
      <c r="AP31" s="5" t="str">
        <f t="shared" si="14"/>
        <v>Yes</v>
      </c>
      <c r="AQ31" s="5" t="str">
        <f t="shared" si="14"/>
        <v/>
      </c>
      <c r="AR31" s="5" t="str">
        <f t="shared" si="12"/>
        <v/>
      </c>
      <c r="AS31" s="5" t="str">
        <f t="shared" si="12"/>
        <v/>
      </c>
      <c r="AT31" s="5" t="str">
        <f t="shared" si="12"/>
        <v/>
      </c>
      <c r="AU31" s="5" t="str">
        <f t="shared" si="12"/>
        <v/>
      </c>
      <c r="AV31" s="5" t="str">
        <f t="shared" si="12"/>
        <v/>
      </c>
      <c r="AW31" s="5" t="str">
        <f t="shared" si="12"/>
        <v/>
      </c>
      <c r="AX31" s="5" t="str">
        <f t="shared" si="12"/>
        <v/>
      </c>
      <c r="AY31" s="5" t="str">
        <f t="shared" si="12"/>
        <v/>
      </c>
      <c r="AZ31" s="5" t="str">
        <f t="shared" si="12"/>
        <v/>
      </c>
      <c r="BA31" s="5" t="str">
        <f t="shared" si="12"/>
        <v/>
      </c>
      <c r="BB31" s="5" t="str">
        <f t="shared" si="13"/>
        <v/>
      </c>
      <c r="BC31" s="5" t="str">
        <f t="shared" si="13"/>
        <v/>
      </c>
      <c r="BD31" s="5" t="str">
        <f t="shared" si="13"/>
        <v/>
      </c>
      <c r="BE31" s="5" t="str">
        <f t="shared" si="13"/>
        <v/>
      </c>
      <c r="BF31" s="5" t="str">
        <f t="shared" si="13"/>
        <v/>
      </c>
      <c r="BG31" s="5" t="str">
        <f t="shared" si="13"/>
        <v>No</v>
      </c>
      <c r="BH31" s="5" t="str">
        <f t="shared" si="13"/>
        <v>Yes</v>
      </c>
      <c r="BI31" s="5" t="str">
        <f t="shared" ref="BI31:BX48" si="21">IF(HLOOKUP($A31,Answers,BI$1+1,FALSE)=0,"",HLOOKUP($A31,Answers,BI$1+1,FALSE))</f>
        <v>No</v>
      </c>
      <c r="BJ31" s="5" t="str">
        <f t="shared" si="21"/>
        <v>No</v>
      </c>
      <c r="BK31" s="5" t="str">
        <f t="shared" si="21"/>
        <v>Yes</v>
      </c>
      <c r="BL31" s="5" t="str">
        <f t="shared" si="21"/>
        <v>No</v>
      </c>
      <c r="BM31" s="5" t="str">
        <f t="shared" si="21"/>
        <v>No</v>
      </c>
      <c r="BN31" s="5" t="str">
        <f t="shared" si="21"/>
        <v/>
      </c>
      <c r="BO31" s="5" t="str">
        <f t="shared" si="21"/>
        <v/>
      </c>
      <c r="BP31" s="5" t="str">
        <f t="shared" si="21"/>
        <v/>
      </c>
      <c r="BQ31" s="5" t="str">
        <f t="shared" si="21"/>
        <v/>
      </c>
      <c r="BR31" s="5" t="str">
        <f t="shared" si="21"/>
        <v/>
      </c>
      <c r="BS31" s="5" t="str">
        <f t="shared" si="21"/>
        <v/>
      </c>
      <c r="BT31" s="5" t="str">
        <f t="shared" si="21"/>
        <v/>
      </c>
      <c r="BU31" s="5" t="str">
        <f t="shared" si="21"/>
        <v/>
      </c>
      <c r="BV31" s="5" t="str">
        <f t="shared" si="21"/>
        <v/>
      </c>
      <c r="BW31" s="5" t="str">
        <f t="shared" si="21"/>
        <v/>
      </c>
      <c r="BX31" s="5" t="str">
        <f t="shared" si="21"/>
        <v/>
      </c>
      <c r="BY31" s="5" t="str">
        <f t="shared" si="18"/>
        <v/>
      </c>
      <c r="BZ31" s="5" t="str">
        <f t="shared" si="18"/>
        <v/>
      </c>
      <c r="CA31" s="5" t="str">
        <f t="shared" si="18"/>
        <v/>
      </c>
      <c r="CB31" s="5" t="str">
        <f t="shared" si="18"/>
        <v/>
      </c>
      <c r="CC31" s="5" t="str">
        <f t="shared" si="18"/>
        <v/>
      </c>
      <c r="CD31" s="5" t="str">
        <f t="shared" si="18"/>
        <v/>
      </c>
      <c r="CE31" s="5" t="str">
        <f t="shared" si="18"/>
        <v/>
      </c>
      <c r="CF31" s="5" t="str">
        <f t="shared" si="18"/>
        <v/>
      </c>
      <c r="CG31" s="5" t="str">
        <f t="shared" si="18"/>
        <v/>
      </c>
      <c r="CH31" s="5" t="str">
        <f t="shared" si="16"/>
        <v>No</v>
      </c>
      <c r="CI31" s="5" t="str">
        <f t="shared" si="16"/>
        <v>Yes</v>
      </c>
      <c r="CJ31" s="5" t="str">
        <f t="shared" si="16"/>
        <v>Yes</v>
      </c>
      <c r="CK31" s="5" t="str">
        <f t="shared" si="16"/>
        <v>No</v>
      </c>
      <c r="CL31" s="5" t="str">
        <f t="shared" si="16"/>
        <v>Yes</v>
      </c>
      <c r="CM31" s="5" t="str">
        <f t="shared" si="19"/>
        <v>No</v>
      </c>
      <c r="CN31" s="11">
        <f>COUNTIF($C31:$CM31,"Yes")</f>
        <v>26</v>
      </c>
      <c r="CO31" s="11">
        <f>COUNTIF($C31:$CM31,"No")</f>
        <v>22</v>
      </c>
      <c r="CP31" s="10">
        <f>ROUND(CN31/($CM$1-1)%,0)</f>
        <v>29</v>
      </c>
      <c r="CQ31" s="10">
        <f>ROUND(CO31/($CM$1-1)%,0)</f>
        <v>25</v>
      </c>
      <c r="CR31" s="10">
        <f>ROUND(CN31/($CN31+$CO31)%,0)</f>
        <v>54</v>
      </c>
      <c r="CS31" s="10">
        <f>ROUND(CO31/($CN31+$CO31)%,0)</f>
        <v>46</v>
      </c>
    </row>
    <row r="32" spans="1:130" s="27" customFormat="1" ht="409.5">
      <c r="A32" s="27" t="s">
        <v>417</v>
      </c>
      <c r="B32" s="28" t="s">
        <v>23</v>
      </c>
      <c r="C32" s="26" t="str">
        <f t="shared" si="17"/>
        <v/>
      </c>
      <c r="D32" s="26" t="str">
        <f t="shared" si="17"/>
        <v/>
      </c>
      <c r="E32" s="26" t="str">
        <f t="shared" si="17"/>
        <v>Young people cannot afford the prices of large houses in the village</v>
      </c>
      <c r="F32" s="26" t="str">
        <f t="shared" si="17"/>
        <v>Affordable housing, both to rent and buy helps young families stay in the area which is needed to make sure we retain local facilities and community</v>
      </c>
      <c r="G32" s="26" t="str">
        <f t="shared" si="17"/>
        <v>Is there anywhere for these new houses to be built that is agreeable to the community?</v>
      </c>
      <c r="H32" s="26" t="str">
        <f t="shared" si="17"/>
        <v>for local people and businesses</v>
      </c>
      <c r="I32" s="26" t="str">
        <f t="shared" si="17"/>
        <v>A limited and well planned number of larger family and smaller retirement housing plans should take priority</v>
      </c>
      <c r="J32" s="26" t="str">
        <f t="shared" si="17"/>
        <v>Easily maintained retirement bungalows</v>
      </c>
      <c r="K32" s="26" t="str">
        <f t="shared" si="17"/>
        <v/>
      </c>
      <c r="L32" s="26" t="str">
        <f t="shared" si="17"/>
        <v>Protect our greenbelt</v>
      </c>
      <c r="M32" s="26" t="str">
        <f t="shared" si="17"/>
        <v>As 9</v>
      </c>
      <c r="N32" s="26" t="str">
        <f t="shared" si="17"/>
        <v/>
      </c>
      <c r="O32" s="26" t="str">
        <f t="shared" si="17"/>
        <v xml:space="preserve">There’s a range of prices in the Boldon area </v>
      </c>
      <c r="P32" s="26" t="str">
        <f t="shared" si="17"/>
        <v/>
      </c>
      <c r="Q32" s="26" t="str">
        <f t="shared" si="17"/>
        <v/>
      </c>
      <c r="R32" s="26" t="str">
        <f t="shared" si="17"/>
        <v>Newly planned housing or outlined planning permission applied for have little for provision for existing young people indiginous to the area.</v>
      </c>
      <c r="S32" s="26" t="str">
        <f t="shared" si="15"/>
        <v>We are an affluent community and should be able to support people and families with lower incomes, disabilities and from more diverse back grounds  p</v>
      </c>
      <c r="T32" s="26" t="str">
        <f t="shared" si="15"/>
        <v>See 9 above</v>
      </c>
      <c r="U32" s="26" t="str">
        <f t="shared" si="15"/>
        <v>There is already a wide range of housing types in East Boldon and many are affordable.</v>
      </c>
      <c r="V32" s="26" t="str">
        <f t="shared" si="15"/>
        <v>East Boldon should be protected as an aspirational place to live.</v>
      </c>
      <c r="W32" s="26" t="str">
        <f t="shared" si="15"/>
        <v>because a lot of house are built on a biger lot of land make more use of land and do not spread house every where for small number of people instead of building a lot of flates for a lot of people ,</v>
      </c>
      <c r="X32" s="26" t="str">
        <f t="shared" si="15"/>
        <v>Need to provide a blend of housing to meet various needs, including first time buyers and those wishing to downsize. However, also need to consider proximity of housing needs to facilities within the village, including transport and shops.</v>
      </c>
      <c r="Y32" s="26" t="str">
        <f t="shared" si="15"/>
        <v>Some affordable housing for sale is required</v>
      </c>
      <c r="Z32" s="26" t="str">
        <f t="shared" si="15"/>
        <v/>
      </c>
      <c r="AA32" s="26" t="str">
        <f t="shared" si="15"/>
        <v/>
      </c>
      <c r="AB32" s="26" t="str">
        <f t="shared" si="15"/>
        <v>Allow young people to get onto property ladder</v>
      </c>
      <c r="AC32" s="26" t="str">
        <f t="shared" si="15"/>
        <v xml:space="preserve">Affordable housing for the next generation is an important issue.  First time buyers would struggle to buy in this area.  </v>
      </c>
      <c r="AD32" s="26" t="str">
        <f t="shared" si="15"/>
        <v>Affordable to those born in the village not to newcomers</v>
      </c>
      <c r="AE32" s="26" t="str">
        <f t="shared" si="15"/>
        <v>Provide places for our young people  who wish to stay in or return to the village.</v>
      </c>
      <c r="AF32" s="26" t="str">
        <f t="shared" si="15"/>
        <v/>
      </c>
      <c r="AG32" s="26" t="str">
        <f t="shared" si="14"/>
        <v>Born in the area, previously lived in the area, family in the area</v>
      </c>
      <c r="AH32" s="26" t="str">
        <f t="shared" si="14"/>
        <v/>
      </c>
      <c r="AI32" s="26" t="str">
        <f t="shared" si="14"/>
        <v/>
      </c>
      <c r="AJ32" s="26" t="str">
        <f t="shared" si="14"/>
        <v/>
      </c>
      <c r="AK32" s="26" t="str">
        <f t="shared" si="14"/>
        <v>There is insufficient affordable housing for people wishing to get on the property ladder or to rent.</v>
      </c>
      <c r="AL32" s="26" t="str">
        <f t="shared" si="14"/>
        <v>House prices are rising faster than income levels</v>
      </c>
      <c r="AM32" s="26" t="str">
        <f t="shared" si="14"/>
        <v>Young people cannot afford a first time house in East Boldon, our sons have moved out of the village.</v>
      </c>
      <c r="AN32" s="26" t="str">
        <f t="shared" si="14"/>
        <v xml:space="preserve">The starting price for properties currently in East Boldon are out of the range of most starter home buyers. </v>
      </c>
      <c r="AO32" s="26" t="str">
        <f t="shared" si="14"/>
        <v>We must enable young residents to be able to remain in the village, who currently cannot afford to do so</v>
      </c>
      <c r="AP32" s="26" t="str">
        <f t="shared" si="14"/>
        <v/>
      </c>
      <c r="AQ32" s="26" t="str">
        <f t="shared" si="14"/>
        <v/>
      </c>
      <c r="AR32" s="26" t="str">
        <f t="shared" si="12"/>
        <v/>
      </c>
      <c r="AS32" s="26" t="str">
        <f t="shared" si="12"/>
        <v/>
      </c>
      <c r="AT32" s="26" t="str">
        <f t="shared" si="12"/>
        <v/>
      </c>
      <c r="AU32" s="26" t="str">
        <f t="shared" si="12"/>
        <v/>
      </c>
      <c r="AV32" s="26" t="str">
        <f t="shared" si="12"/>
        <v/>
      </c>
      <c r="AW32" s="26" t="str">
        <f t="shared" si="12"/>
        <v/>
      </c>
      <c r="AX32" s="26" t="str">
        <f t="shared" si="12"/>
        <v/>
      </c>
      <c r="AY32" s="26" t="str">
        <f t="shared" si="12"/>
        <v/>
      </c>
      <c r="AZ32" s="26" t="str">
        <f t="shared" si="12"/>
        <v/>
      </c>
      <c r="BA32" s="26" t="str">
        <f t="shared" si="12"/>
        <v/>
      </c>
      <c r="BB32" s="26" t="str">
        <f t="shared" ref="BB32:BQ62" si="22">IF(HLOOKUP($A32,Answers,BB$1+1,FALSE)=0,"",HLOOKUP($A32,Answers,BB$1+1,FALSE))</f>
        <v/>
      </c>
      <c r="BC32" s="26" t="str">
        <f t="shared" si="22"/>
        <v/>
      </c>
      <c r="BD32" s="26" t="str">
        <f t="shared" si="22"/>
        <v/>
      </c>
      <c r="BE32" s="26" t="str">
        <f t="shared" si="22"/>
        <v/>
      </c>
      <c r="BF32" s="26" t="str">
        <f t="shared" si="22"/>
        <v/>
      </c>
      <c r="BG32" s="26" t="str">
        <f t="shared" si="22"/>
        <v>There are enough houses in East Boldon; the infrastructure (dentists, schools, etc) can hardly cope with the present population.</v>
      </c>
      <c r="BH32" s="26" t="str">
        <f t="shared" si="22"/>
        <v/>
      </c>
      <c r="BI32" s="26" t="str">
        <f t="shared" si="22"/>
        <v/>
      </c>
      <c r="BJ32" s="26" t="str">
        <f t="shared" si="21"/>
        <v>Brownfield sites exist in other localities nearby, and should be a priority for development.</v>
      </c>
      <c r="BK32" s="26" t="str">
        <f t="shared" si="21"/>
        <v/>
      </c>
      <c r="BL32" s="26" t="str">
        <f t="shared" si="21"/>
        <v>It is meant to be a village so no expansion of borders sprawling into neighbouring areas. Too much traffic already without any more adding to local roads. Schools don't need any more pupils in the classroom. Need to try and keep what is left of the village feel.</v>
      </c>
      <c r="BM32" s="26" t="str">
        <f t="shared" si="21"/>
        <v>No, because there are other areas in South Tyneside that provides affordable housing. I think new housing developments do not fit in with the current housing asthetics.</v>
      </c>
      <c r="BN32" s="26" t="str">
        <f t="shared" si="21"/>
        <v/>
      </c>
      <c r="BO32" s="26" t="str">
        <f t="shared" si="21"/>
        <v/>
      </c>
      <c r="BP32" s="26" t="str">
        <f t="shared" si="21"/>
        <v/>
      </c>
      <c r="BQ32" s="26" t="str">
        <f t="shared" si="21"/>
        <v/>
      </c>
      <c r="BR32" s="26" t="str">
        <f t="shared" si="21"/>
        <v/>
      </c>
      <c r="BS32" s="26" t="str">
        <f t="shared" si="21"/>
        <v/>
      </c>
      <c r="BT32" s="26" t="str">
        <f t="shared" si="21"/>
        <v/>
      </c>
      <c r="BU32" s="26" t="str">
        <f t="shared" si="21"/>
        <v/>
      </c>
      <c r="BV32" s="26" t="str">
        <f t="shared" si="21"/>
        <v/>
      </c>
      <c r="BW32" s="26" t="str">
        <f t="shared" si="21"/>
        <v/>
      </c>
      <c r="BX32" s="26" t="str">
        <f t="shared" si="21"/>
        <v/>
      </c>
      <c r="BY32" s="26" t="str">
        <f t="shared" si="18"/>
        <v/>
      </c>
      <c r="BZ32" s="26" t="str">
        <f t="shared" si="18"/>
        <v/>
      </c>
      <c r="CA32" s="26" t="str">
        <f t="shared" si="18"/>
        <v/>
      </c>
      <c r="CB32" s="26" t="str">
        <f t="shared" si="18"/>
        <v/>
      </c>
      <c r="CC32" s="26" t="str">
        <f t="shared" si="18"/>
        <v/>
      </c>
      <c r="CD32" s="26" t="str">
        <f t="shared" si="18"/>
        <v/>
      </c>
      <c r="CE32" s="26" t="str">
        <f t="shared" si="18"/>
        <v/>
      </c>
      <c r="CF32" s="26" t="str">
        <f t="shared" si="18"/>
        <v/>
      </c>
      <c r="CG32" s="26" t="str">
        <f t="shared" si="18"/>
        <v/>
      </c>
      <c r="CH32" s="26" t="str">
        <f t="shared" si="16"/>
        <v/>
      </c>
      <c r="CI32" s="26" t="str">
        <f t="shared" si="16"/>
        <v>To enable generational support between family members ie for grandchildren with child care and for the elderly with care.</v>
      </c>
      <c r="CJ32" s="26" t="str">
        <f t="shared" si="16"/>
        <v>More affordable housing will help attract more young people and families to the area and help people who grew up here to buy here</v>
      </c>
      <c r="CK32" s="26" t="str">
        <f t="shared" si="16"/>
        <v>I don’t think the existing infrastructure can cope with additional housing development.</v>
      </c>
      <c r="CL32" s="26" t="str">
        <f t="shared" si="16"/>
        <v>Local young people struggle to afford living in their own village</v>
      </c>
      <c r="CM32" s="26" t="str">
        <f t="shared" si="19"/>
        <v>But possibly on a small scale</v>
      </c>
      <c r="CN32" s="29"/>
      <c r="CO32" s="29"/>
      <c r="CP32" s="29"/>
      <c r="CQ32" s="29"/>
      <c r="CR32" s="29"/>
      <c r="CS32" s="29"/>
    </row>
    <row r="33" spans="1:97" ht="78">
      <c r="A33" t="s">
        <v>418</v>
      </c>
      <c r="B33" s="8" t="s">
        <v>24</v>
      </c>
      <c r="C33" s="5" t="str">
        <f t="shared" si="17"/>
        <v>No</v>
      </c>
      <c r="D33" s="5" t="str">
        <f t="shared" si="17"/>
        <v>No</v>
      </c>
      <c r="E33" s="5" t="str">
        <f t="shared" si="17"/>
        <v>Yes</v>
      </c>
      <c r="F33" s="5" t="str">
        <f t="shared" si="17"/>
        <v>No</v>
      </c>
      <c r="G33" s="5" t="str">
        <f t="shared" si="17"/>
        <v>No</v>
      </c>
      <c r="H33" s="5" t="str">
        <f t="shared" si="17"/>
        <v>No</v>
      </c>
      <c r="I33" s="5" t="str">
        <f t="shared" si="17"/>
        <v>No</v>
      </c>
      <c r="J33" s="5" t="str">
        <f t="shared" si="17"/>
        <v>No</v>
      </c>
      <c r="K33" s="5" t="str">
        <f t="shared" si="17"/>
        <v>No</v>
      </c>
      <c r="L33" s="5" t="str">
        <f t="shared" si="17"/>
        <v>No</v>
      </c>
      <c r="M33" s="5" t="str">
        <f t="shared" si="17"/>
        <v>No</v>
      </c>
      <c r="N33" s="5" t="str">
        <f t="shared" si="17"/>
        <v>No</v>
      </c>
      <c r="O33" s="5" t="str">
        <f t="shared" si="17"/>
        <v>No</v>
      </c>
      <c r="P33" s="5" t="str">
        <f t="shared" si="17"/>
        <v>No</v>
      </c>
      <c r="Q33" s="5" t="str">
        <f t="shared" si="17"/>
        <v>Yes</v>
      </c>
      <c r="R33" s="5" t="str">
        <f t="shared" si="17"/>
        <v>No</v>
      </c>
      <c r="S33" s="5" t="str">
        <f t="shared" si="15"/>
        <v>No</v>
      </c>
      <c r="T33" s="5" t="str">
        <f t="shared" ref="T33:AI61" si="23">IF(HLOOKUP($A33,Answers,T$1+1,FALSE)=0,"",HLOOKUP($A33,Answers,T$1+1,FALSE))</f>
        <v>No</v>
      </c>
      <c r="U33" s="5" t="str">
        <f t="shared" si="23"/>
        <v>No</v>
      </c>
      <c r="V33" s="5" t="str">
        <f t="shared" si="23"/>
        <v>No</v>
      </c>
      <c r="W33" s="5" t="str">
        <f t="shared" si="23"/>
        <v>No</v>
      </c>
      <c r="X33" s="5" t="str">
        <f t="shared" si="23"/>
        <v>No</v>
      </c>
      <c r="Y33" s="5" t="str">
        <f t="shared" si="23"/>
        <v>No</v>
      </c>
      <c r="Z33" s="5" t="str">
        <f t="shared" si="23"/>
        <v>No</v>
      </c>
      <c r="AA33" s="5" t="str">
        <f t="shared" si="23"/>
        <v>No</v>
      </c>
      <c r="AB33" s="5" t="str">
        <f t="shared" si="23"/>
        <v>Yes</v>
      </c>
      <c r="AC33" s="5" t="str">
        <f t="shared" si="23"/>
        <v>No</v>
      </c>
      <c r="AD33" s="5" t="str">
        <f t="shared" si="23"/>
        <v>Yes</v>
      </c>
      <c r="AE33" s="5" t="str">
        <f t="shared" si="23"/>
        <v>No</v>
      </c>
      <c r="AF33" s="5" t="str">
        <f t="shared" si="23"/>
        <v>No</v>
      </c>
      <c r="AG33" s="5" t="str">
        <f t="shared" si="23"/>
        <v>Yes</v>
      </c>
      <c r="AH33" s="5" t="str">
        <f t="shared" si="23"/>
        <v>Yes</v>
      </c>
      <c r="AI33" s="5" t="str">
        <f t="shared" si="23"/>
        <v>No</v>
      </c>
      <c r="AJ33" s="5" t="str">
        <f t="shared" si="14"/>
        <v>No</v>
      </c>
      <c r="AK33" s="5" t="str">
        <f t="shared" si="14"/>
        <v>No</v>
      </c>
      <c r="AL33" s="5" t="str">
        <f t="shared" si="14"/>
        <v>No</v>
      </c>
      <c r="AM33" s="5" t="str">
        <f t="shared" si="14"/>
        <v>No</v>
      </c>
      <c r="AN33" s="5" t="str">
        <f t="shared" si="14"/>
        <v>Yes</v>
      </c>
      <c r="AO33" s="5" t="str">
        <f t="shared" si="14"/>
        <v>No</v>
      </c>
      <c r="AP33" s="5" t="str">
        <f t="shared" si="14"/>
        <v>Yes</v>
      </c>
      <c r="AQ33" s="5" t="str">
        <f t="shared" si="14"/>
        <v>No</v>
      </c>
      <c r="AR33" s="5" t="str">
        <f t="shared" si="12"/>
        <v>No</v>
      </c>
      <c r="AS33" s="5" t="str">
        <f t="shared" si="12"/>
        <v>No</v>
      </c>
      <c r="AT33" s="5" t="str">
        <f t="shared" si="12"/>
        <v>Yes</v>
      </c>
      <c r="AU33" s="5" t="str">
        <f t="shared" si="12"/>
        <v>No</v>
      </c>
      <c r="AV33" s="5" t="str">
        <f t="shared" si="12"/>
        <v>No</v>
      </c>
      <c r="AW33" s="5" t="str">
        <f t="shared" si="12"/>
        <v>No</v>
      </c>
      <c r="AX33" s="5" t="str">
        <f t="shared" si="12"/>
        <v>Yes</v>
      </c>
      <c r="AY33" s="5" t="str">
        <f t="shared" si="12"/>
        <v>No</v>
      </c>
      <c r="AZ33" s="5" t="str">
        <f t="shared" si="12"/>
        <v>No</v>
      </c>
      <c r="BA33" s="5" t="str">
        <f t="shared" si="12"/>
        <v>No</v>
      </c>
      <c r="BB33" s="5" t="str">
        <f t="shared" si="22"/>
        <v>No</v>
      </c>
      <c r="BC33" s="5" t="str">
        <f t="shared" si="22"/>
        <v>No</v>
      </c>
      <c r="BD33" s="5" t="str">
        <f t="shared" si="22"/>
        <v>Yes</v>
      </c>
      <c r="BE33" s="5" t="str">
        <f t="shared" si="22"/>
        <v>Yes</v>
      </c>
      <c r="BF33" s="5" t="str">
        <f t="shared" si="22"/>
        <v>No</v>
      </c>
      <c r="BG33" s="5" t="str">
        <f t="shared" si="22"/>
        <v>No</v>
      </c>
      <c r="BH33" s="5" t="str">
        <f t="shared" si="22"/>
        <v>No</v>
      </c>
      <c r="BI33" s="5" t="str">
        <f t="shared" si="22"/>
        <v>No</v>
      </c>
      <c r="BJ33" s="5" t="str">
        <f t="shared" si="21"/>
        <v>No</v>
      </c>
      <c r="BK33" s="5" t="str">
        <f t="shared" si="21"/>
        <v>No</v>
      </c>
      <c r="BL33" s="5" t="str">
        <f t="shared" si="21"/>
        <v>No</v>
      </c>
      <c r="BM33" s="5" t="str">
        <f t="shared" si="21"/>
        <v>No</v>
      </c>
      <c r="BN33" s="5" t="str">
        <f t="shared" si="21"/>
        <v>No</v>
      </c>
      <c r="BO33" s="5" t="str">
        <f t="shared" si="21"/>
        <v>Yes</v>
      </c>
      <c r="BP33" s="5" t="str">
        <f t="shared" si="21"/>
        <v>No</v>
      </c>
      <c r="BQ33" s="5" t="str">
        <f t="shared" si="21"/>
        <v>No</v>
      </c>
      <c r="BR33" s="5" t="str">
        <f t="shared" si="21"/>
        <v>No</v>
      </c>
      <c r="BS33" s="5" t="str">
        <f t="shared" si="21"/>
        <v>No</v>
      </c>
      <c r="BT33" s="5" t="str">
        <f t="shared" si="21"/>
        <v>No</v>
      </c>
      <c r="BU33" s="5" t="str">
        <f t="shared" si="21"/>
        <v>No</v>
      </c>
      <c r="BV33" s="5" t="str">
        <f t="shared" si="21"/>
        <v>Yes</v>
      </c>
      <c r="BW33" s="5" t="str">
        <f t="shared" si="21"/>
        <v>No</v>
      </c>
      <c r="BX33" s="5" t="str">
        <f t="shared" si="21"/>
        <v>No</v>
      </c>
      <c r="BY33" s="5" t="str">
        <f t="shared" si="18"/>
        <v>No</v>
      </c>
      <c r="BZ33" s="5" t="str">
        <f t="shared" si="18"/>
        <v>No</v>
      </c>
      <c r="CA33" s="5" t="str">
        <f t="shared" si="18"/>
        <v>No</v>
      </c>
      <c r="CB33" s="5" t="str">
        <f t="shared" si="18"/>
        <v>No</v>
      </c>
      <c r="CC33" s="5" t="str">
        <f t="shared" si="18"/>
        <v>Yes</v>
      </c>
      <c r="CD33" s="5" t="str">
        <f t="shared" si="18"/>
        <v>No</v>
      </c>
      <c r="CE33" s="5" t="str">
        <f t="shared" si="18"/>
        <v>Yes</v>
      </c>
      <c r="CF33" s="5" t="str">
        <f t="shared" si="18"/>
        <v>Yes</v>
      </c>
      <c r="CG33" s="5" t="str">
        <f t="shared" si="18"/>
        <v>No</v>
      </c>
      <c r="CH33" s="5" t="str">
        <f t="shared" si="16"/>
        <v>No</v>
      </c>
      <c r="CI33" s="5" t="str">
        <f t="shared" si="16"/>
        <v>No</v>
      </c>
      <c r="CJ33" s="5" t="str">
        <f t="shared" si="16"/>
        <v>No</v>
      </c>
      <c r="CK33" s="5" t="str">
        <f t="shared" si="16"/>
        <v>No</v>
      </c>
      <c r="CL33" s="5" t="str">
        <f t="shared" si="16"/>
        <v>No</v>
      </c>
      <c r="CM33" s="5" t="str">
        <f t="shared" si="19"/>
        <v>No</v>
      </c>
      <c r="CN33" s="11">
        <f>COUNTIF($C33:$CM33,"Yes")</f>
        <v>17</v>
      </c>
      <c r="CO33" s="11">
        <f>COUNTIF($C33:$CM33,"No")</f>
        <v>72</v>
      </c>
      <c r="CP33" s="10">
        <f>ROUND(CN33/($CM$1-1)%,0)</f>
        <v>19</v>
      </c>
      <c r="CQ33" s="10">
        <f>ROUND(CO33/($CM$1-1)%,0)</f>
        <v>81</v>
      </c>
      <c r="CR33" s="10">
        <f>ROUND(CN33/($CN33+$CO33)%,0)</f>
        <v>19</v>
      </c>
      <c r="CS33" s="10">
        <f>ROUND(CO33/($CN33+$CO33)%,0)</f>
        <v>81</v>
      </c>
    </row>
    <row r="34" spans="1:97" ht="39">
      <c r="A34" t="s">
        <v>419</v>
      </c>
      <c r="B34" s="8" t="s">
        <v>25</v>
      </c>
      <c r="C34" s="5" t="str">
        <f t="shared" si="17"/>
        <v/>
      </c>
      <c r="D34" s="5" t="str">
        <f t="shared" si="17"/>
        <v/>
      </c>
      <c r="E34" s="5" t="str">
        <f t="shared" si="17"/>
        <v>No</v>
      </c>
      <c r="F34" s="5" t="str">
        <f t="shared" si="17"/>
        <v>No</v>
      </c>
      <c r="G34" s="5" t="str">
        <f t="shared" si="17"/>
        <v>No</v>
      </c>
      <c r="H34" s="5" t="str">
        <f t="shared" si="17"/>
        <v>No</v>
      </c>
      <c r="I34" s="5" t="str">
        <f t="shared" si="17"/>
        <v>No</v>
      </c>
      <c r="J34" s="5" t="str">
        <f t="shared" si="17"/>
        <v>Yes</v>
      </c>
      <c r="K34" s="5" t="str">
        <f t="shared" si="17"/>
        <v>Yes</v>
      </c>
      <c r="L34" s="5" t="str">
        <f t="shared" si="17"/>
        <v>No</v>
      </c>
      <c r="M34" s="5" t="str">
        <f t="shared" si="17"/>
        <v>No</v>
      </c>
      <c r="N34" s="5" t="str">
        <f t="shared" si="17"/>
        <v>No</v>
      </c>
      <c r="O34" s="5" t="str">
        <f t="shared" si="17"/>
        <v>No</v>
      </c>
      <c r="P34" s="5" t="str">
        <f t="shared" si="17"/>
        <v>Yes</v>
      </c>
      <c r="Q34" s="5" t="str">
        <f t="shared" si="17"/>
        <v>Yes</v>
      </c>
      <c r="R34" s="5" t="str">
        <f t="shared" si="17"/>
        <v>No</v>
      </c>
      <c r="S34" s="5" t="str">
        <f t="shared" ref="S34:Z34" si="24">IF(HLOOKUP($A34,Answers,S$1+1,FALSE)=0,"",HLOOKUP($A34,Answers,S$1+1,FALSE))</f>
        <v>Yes</v>
      </c>
      <c r="T34" s="5" t="str">
        <f t="shared" si="24"/>
        <v>No</v>
      </c>
      <c r="U34" s="5" t="str">
        <f t="shared" si="24"/>
        <v>No</v>
      </c>
      <c r="V34" s="5" t="str">
        <f t="shared" si="24"/>
        <v>No</v>
      </c>
      <c r="W34" s="5" t="str">
        <f t="shared" si="24"/>
        <v>No</v>
      </c>
      <c r="X34" s="5" t="str">
        <f t="shared" si="24"/>
        <v>Yes</v>
      </c>
      <c r="Y34" s="5" t="str">
        <f t="shared" si="24"/>
        <v>No</v>
      </c>
      <c r="Z34" s="5" t="str">
        <f t="shared" si="24"/>
        <v>Yes</v>
      </c>
      <c r="AA34" s="5" t="str">
        <f t="shared" si="23"/>
        <v>No</v>
      </c>
      <c r="AB34" s="5" t="str">
        <f t="shared" si="23"/>
        <v>Yes</v>
      </c>
      <c r="AC34" s="5" t="str">
        <f t="shared" si="23"/>
        <v>Yes</v>
      </c>
      <c r="AD34" s="5" t="str">
        <f t="shared" si="23"/>
        <v>No</v>
      </c>
      <c r="AE34" s="5" t="str">
        <f t="shared" si="23"/>
        <v>No</v>
      </c>
      <c r="AF34" s="5" t="str">
        <f t="shared" si="23"/>
        <v>Yes</v>
      </c>
      <c r="AG34" s="5" t="str">
        <f t="shared" si="23"/>
        <v>No</v>
      </c>
      <c r="AH34" s="5" t="str">
        <f t="shared" si="23"/>
        <v>No</v>
      </c>
      <c r="AI34" s="5" t="str">
        <f t="shared" si="23"/>
        <v>No</v>
      </c>
      <c r="AJ34" s="5" t="str">
        <f t="shared" si="14"/>
        <v>Yes</v>
      </c>
      <c r="AK34" s="5" t="str">
        <f t="shared" ref="AK34:AZ50" si="25">IF(HLOOKUP($A34,Answers,AK$1+1,FALSE)=0,"",HLOOKUP($A34,Answers,AK$1+1,FALSE))</f>
        <v>No</v>
      </c>
      <c r="AL34" s="5" t="str">
        <f t="shared" si="25"/>
        <v>No</v>
      </c>
      <c r="AM34" s="5" t="str">
        <f t="shared" si="25"/>
        <v>No</v>
      </c>
      <c r="AN34" s="5" t="str">
        <f t="shared" si="25"/>
        <v>No</v>
      </c>
      <c r="AO34" s="5" t="str">
        <f t="shared" si="25"/>
        <v>No</v>
      </c>
      <c r="AP34" s="5" t="str">
        <f t="shared" si="25"/>
        <v>Yes</v>
      </c>
      <c r="AQ34" s="5" t="str">
        <f t="shared" si="25"/>
        <v>No</v>
      </c>
      <c r="AR34" s="5" t="str">
        <f t="shared" si="25"/>
        <v>No</v>
      </c>
      <c r="AS34" s="5" t="str">
        <f t="shared" si="25"/>
        <v>No</v>
      </c>
      <c r="AT34" s="5" t="str">
        <f t="shared" si="25"/>
        <v>No</v>
      </c>
      <c r="AU34" s="5" t="str">
        <f t="shared" si="25"/>
        <v>No</v>
      </c>
      <c r="AV34" s="5" t="str">
        <f t="shared" si="25"/>
        <v>No</v>
      </c>
      <c r="AW34" s="5" t="str">
        <f t="shared" si="25"/>
        <v>No</v>
      </c>
      <c r="AX34" s="5" t="str">
        <f t="shared" si="25"/>
        <v>No</v>
      </c>
      <c r="AY34" s="5" t="str">
        <f t="shared" si="25"/>
        <v>Yes</v>
      </c>
      <c r="AZ34" s="5" t="str">
        <f t="shared" si="25"/>
        <v>No</v>
      </c>
      <c r="BA34" s="5" t="str">
        <f t="shared" si="12"/>
        <v>No</v>
      </c>
      <c r="BB34" s="5" t="str">
        <f t="shared" si="22"/>
        <v>Yes</v>
      </c>
      <c r="BC34" s="5" t="str">
        <f t="shared" si="22"/>
        <v>Yes</v>
      </c>
      <c r="BD34" s="5" t="str">
        <f t="shared" si="22"/>
        <v>No</v>
      </c>
      <c r="BE34" s="5" t="str">
        <f t="shared" si="22"/>
        <v>No</v>
      </c>
      <c r="BF34" s="5" t="str">
        <f t="shared" si="22"/>
        <v>No</v>
      </c>
      <c r="BG34" s="5" t="str">
        <f t="shared" si="22"/>
        <v>No</v>
      </c>
      <c r="BH34" s="5" t="str">
        <f t="shared" si="22"/>
        <v>No</v>
      </c>
      <c r="BI34" s="5" t="str">
        <f t="shared" si="22"/>
        <v>No</v>
      </c>
      <c r="BJ34" s="5" t="str">
        <f t="shared" si="21"/>
        <v>No</v>
      </c>
      <c r="BK34" s="5" t="str">
        <f t="shared" si="21"/>
        <v>Yes</v>
      </c>
      <c r="BL34" s="5" t="str">
        <f t="shared" si="21"/>
        <v>No</v>
      </c>
      <c r="BM34" s="5" t="str">
        <f t="shared" si="21"/>
        <v>Yes</v>
      </c>
      <c r="BN34" s="5" t="str">
        <f t="shared" si="21"/>
        <v>Yes</v>
      </c>
      <c r="BO34" s="5" t="str">
        <f t="shared" si="21"/>
        <v>Yes</v>
      </c>
      <c r="BP34" s="5" t="str">
        <f t="shared" si="21"/>
        <v>No</v>
      </c>
      <c r="BQ34" s="5" t="str">
        <f t="shared" si="21"/>
        <v>No</v>
      </c>
      <c r="BR34" s="5" t="str">
        <f t="shared" si="21"/>
        <v>No</v>
      </c>
      <c r="BS34" s="5" t="str">
        <f t="shared" si="21"/>
        <v>No</v>
      </c>
      <c r="BT34" s="5" t="str">
        <f t="shared" si="21"/>
        <v>No</v>
      </c>
      <c r="BU34" s="5" t="str">
        <f t="shared" si="21"/>
        <v>No</v>
      </c>
      <c r="BV34" s="5" t="str">
        <f t="shared" si="21"/>
        <v>Yes</v>
      </c>
      <c r="BW34" s="5" t="str">
        <f t="shared" si="21"/>
        <v>Yes</v>
      </c>
      <c r="BX34" s="5" t="str">
        <f t="shared" si="21"/>
        <v>No</v>
      </c>
      <c r="BY34" s="5" t="str">
        <f t="shared" si="18"/>
        <v>Yes</v>
      </c>
      <c r="BZ34" s="5" t="str">
        <f t="shared" si="18"/>
        <v>No</v>
      </c>
      <c r="CA34" s="5" t="str">
        <f t="shared" si="18"/>
        <v>No</v>
      </c>
      <c r="CB34" s="5" t="str">
        <f t="shared" si="18"/>
        <v>No</v>
      </c>
      <c r="CC34" s="5" t="str">
        <f t="shared" si="18"/>
        <v>No</v>
      </c>
      <c r="CD34" s="5" t="str">
        <f t="shared" si="18"/>
        <v>No</v>
      </c>
      <c r="CE34" s="5" t="str">
        <f t="shared" si="18"/>
        <v>Yes</v>
      </c>
      <c r="CF34" s="5" t="str">
        <f t="shared" si="18"/>
        <v>Yes</v>
      </c>
      <c r="CG34" s="5" t="str">
        <f t="shared" si="18"/>
        <v>No</v>
      </c>
      <c r="CH34" s="5" t="str">
        <f t="shared" si="16"/>
        <v>No</v>
      </c>
      <c r="CI34" s="5" t="str">
        <f t="shared" si="16"/>
        <v>Yes</v>
      </c>
      <c r="CJ34" s="5" t="str">
        <f t="shared" si="16"/>
        <v>Yes</v>
      </c>
      <c r="CK34" s="5" t="str">
        <f t="shared" si="16"/>
        <v>Yes</v>
      </c>
      <c r="CL34" s="5" t="str">
        <f t="shared" si="16"/>
        <v>No</v>
      </c>
      <c r="CM34" s="5" t="str">
        <f t="shared" si="19"/>
        <v>Yes</v>
      </c>
      <c r="CN34" s="11">
        <f>COUNTIF($C34:$CM34,"Yes")</f>
        <v>28</v>
      </c>
      <c r="CO34" s="11">
        <f>COUNTIF($C34:$CM34,"No")</f>
        <v>59</v>
      </c>
      <c r="CP34" s="10">
        <f>ROUND(CN34/($CM$1-1)%,0)</f>
        <v>31</v>
      </c>
      <c r="CQ34" s="10">
        <f>ROUND(CO34/($CM$1-1)%,0)</f>
        <v>66</v>
      </c>
      <c r="CR34" s="10">
        <f>ROUND(CN34/($CN34+$CO34)%,0)</f>
        <v>32</v>
      </c>
      <c r="CS34" s="10">
        <f>ROUND(CO34/($CN34+$CO34)%,0)</f>
        <v>68</v>
      </c>
    </row>
    <row r="35" spans="1:97" ht="287.5">
      <c r="A35" t="s">
        <v>420</v>
      </c>
      <c r="B35" s="8" t="s">
        <v>26</v>
      </c>
      <c r="C35" s="5" t="str">
        <f t="shared" si="17"/>
        <v>Not planning to move to a new home in the next 5 years</v>
      </c>
      <c r="D35" s="5" t="str">
        <f t="shared" si="17"/>
        <v>Not planning to move to a new home in the next 5 years</v>
      </c>
      <c r="E35" s="5" t="str">
        <f t="shared" si="17"/>
        <v/>
      </c>
      <c r="F35" s="5" t="str">
        <f t="shared" si="17"/>
        <v/>
      </c>
      <c r="G35" s="5" t="str">
        <f t="shared" si="17"/>
        <v/>
      </c>
      <c r="H35" s="5" t="str">
        <f t="shared" si="17"/>
        <v/>
      </c>
      <c r="I35" s="5" t="str">
        <f t="shared" si="17"/>
        <v/>
      </c>
      <c r="J35" s="5" t="str">
        <f t="shared" si="17"/>
        <v>The whole household intend to move in the next 5 years</v>
      </c>
      <c r="K35" s="5" t="str">
        <f t="shared" si="17"/>
        <v>Someone in/Some of the existing household (Eg, a son or daughter, parent etc)intend(s) to move out, but other members will stay together in the current accommodation over the next 5 years</v>
      </c>
      <c r="L35" s="5" t="str">
        <f t="shared" si="17"/>
        <v/>
      </c>
      <c r="M35" s="5" t="str">
        <f t="shared" si="17"/>
        <v/>
      </c>
      <c r="N35" s="5" t="str">
        <f t="shared" si="17"/>
        <v/>
      </c>
      <c r="O35" s="5" t="str">
        <f t="shared" si="17"/>
        <v/>
      </c>
      <c r="P35" s="5" t="str">
        <f t="shared" si="17"/>
        <v/>
      </c>
      <c r="Q35" s="5" t="str">
        <f t="shared" si="17"/>
        <v>Someone in/Some of the existing household (Eg, a son or daughter, parent etc)intend(s) to move out, but other members will stay together in the current accommodation over the next 5 years</v>
      </c>
      <c r="R35" s="5" t="str">
        <f t="shared" ref="R35:Z51" si="26">IF(HLOOKUP($A35,Answers,R$1+1,FALSE)=0,"",HLOOKUP($A35,Answers,R$1+1,FALSE))</f>
        <v/>
      </c>
      <c r="S35" s="5" t="str">
        <f t="shared" si="26"/>
        <v>Someone in/Some of the existing household (Eg, a son or daughter, parent etc)intend(s) to move out, but other members will stay together in the current accommodation over the next 5 years</v>
      </c>
      <c r="T35" s="5" t="str">
        <f t="shared" si="26"/>
        <v/>
      </c>
      <c r="U35" s="5" t="str">
        <f t="shared" si="26"/>
        <v/>
      </c>
      <c r="V35" s="5" t="str">
        <f t="shared" si="26"/>
        <v/>
      </c>
      <c r="W35" s="5" t="str">
        <f t="shared" si="26"/>
        <v/>
      </c>
      <c r="X35" s="5" t="str">
        <f t="shared" si="26"/>
        <v>Someone in/Some of the existing household (Eg, a son or daughter, parent etc)intend(s) to move out, but other members will stay together in the current accommodation over the next 5 years</v>
      </c>
      <c r="Y35" s="5" t="str">
        <f t="shared" si="26"/>
        <v/>
      </c>
      <c r="Z35" s="5" t="str">
        <f t="shared" si="26"/>
        <v>Someone in/Some of the existing household (Eg, a son or daughter, parent etc)intend(s) to move out, but other members will stay together in the current accommodation over the next 5 years</v>
      </c>
      <c r="AA35" s="5" t="str">
        <f t="shared" si="23"/>
        <v/>
      </c>
      <c r="AB35" s="5" t="str">
        <f t="shared" si="23"/>
        <v>Both the whole household intends to move and an individual(s) in our existing household intend(s) to move out in the next 5 years</v>
      </c>
      <c r="AC35" s="5" t="str">
        <f t="shared" si="23"/>
        <v/>
      </c>
      <c r="AD35" s="5" t="str">
        <f t="shared" si="23"/>
        <v/>
      </c>
      <c r="AE35" s="5" t="str">
        <f t="shared" si="23"/>
        <v/>
      </c>
      <c r="AF35" s="5" t="str">
        <f t="shared" si="23"/>
        <v>Someone in/Some of the existing household (Eg, a son or daughter, parent etc)intend(s) to move out, but other members will stay together in the current accommodation over the next 5 years</v>
      </c>
      <c r="AG35" s="5" t="str">
        <f t="shared" si="23"/>
        <v/>
      </c>
      <c r="AH35" s="5" t="str">
        <f t="shared" si="23"/>
        <v/>
      </c>
      <c r="AI35" s="5" t="str">
        <f t="shared" si="23"/>
        <v/>
      </c>
      <c r="AJ35" s="5" t="str">
        <f t="shared" ref="AJ35:AY51" si="27">IF(HLOOKUP($A35,Answers,AJ$1+1,FALSE)=0,"",HLOOKUP($A35,Answers,AJ$1+1,FALSE))</f>
        <v>The whole household intend to move in the next 5 years</v>
      </c>
      <c r="AK35" s="5" t="str">
        <f t="shared" si="27"/>
        <v/>
      </c>
      <c r="AL35" s="5" t="str">
        <f t="shared" si="27"/>
        <v/>
      </c>
      <c r="AM35" s="5" t="str">
        <f t="shared" si="27"/>
        <v/>
      </c>
      <c r="AN35" s="5" t="str">
        <f t="shared" si="27"/>
        <v/>
      </c>
      <c r="AO35" s="5" t="str">
        <f t="shared" si="27"/>
        <v/>
      </c>
      <c r="AP35" s="5" t="str">
        <f t="shared" si="27"/>
        <v/>
      </c>
      <c r="AQ35" s="5" t="str">
        <f t="shared" si="27"/>
        <v/>
      </c>
      <c r="AR35" s="5" t="str">
        <f t="shared" si="27"/>
        <v/>
      </c>
      <c r="AS35" s="5" t="str">
        <f t="shared" si="27"/>
        <v/>
      </c>
      <c r="AT35" s="5" t="str">
        <f t="shared" si="27"/>
        <v/>
      </c>
      <c r="AU35" s="5" t="str">
        <f t="shared" si="27"/>
        <v/>
      </c>
      <c r="AV35" s="5" t="str">
        <f t="shared" si="27"/>
        <v/>
      </c>
      <c r="AW35" s="5" t="str">
        <f t="shared" si="27"/>
        <v/>
      </c>
      <c r="AX35" s="5" t="str">
        <f t="shared" si="27"/>
        <v/>
      </c>
      <c r="AY35" s="5" t="str">
        <f t="shared" si="27"/>
        <v>Someone in/Some of the existing household (Eg, a son or daughter, parent etc)intend(s) to move out, but other members will stay together in the current accommodation over the next 5 years</v>
      </c>
      <c r="AZ35" s="5" t="str">
        <f t="shared" si="25"/>
        <v/>
      </c>
      <c r="BA35" s="5" t="str">
        <f t="shared" si="12"/>
        <v/>
      </c>
      <c r="BB35" s="5" t="str">
        <f t="shared" si="22"/>
        <v/>
      </c>
      <c r="BC35" s="5" t="str">
        <f t="shared" si="22"/>
        <v>Someone in/Some of the existing household (Eg, a son or daughter, parent etc)intend(s) to move out, but other members will stay together in the current accommodation over the next 5 years</v>
      </c>
      <c r="BD35" s="5" t="str">
        <f t="shared" si="22"/>
        <v/>
      </c>
      <c r="BE35" s="5" t="str">
        <f t="shared" si="22"/>
        <v/>
      </c>
      <c r="BF35" s="5" t="str">
        <f t="shared" si="22"/>
        <v/>
      </c>
      <c r="BG35" s="5" t="str">
        <f t="shared" si="22"/>
        <v/>
      </c>
      <c r="BH35" s="5" t="str">
        <f t="shared" si="22"/>
        <v/>
      </c>
      <c r="BI35" s="5" t="str">
        <f t="shared" si="22"/>
        <v>Not planning to move to a new home in the next 5 years</v>
      </c>
      <c r="BJ35" s="5" t="str">
        <f t="shared" si="21"/>
        <v/>
      </c>
      <c r="BK35" s="5" t="str">
        <f t="shared" si="21"/>
        <v>Someone in/Some of the existing household (Eg, a son or daughter, parent etc)intend(s) to move out, but other members will stay together in the current accommodation over the next 5 years</v>
      </c>
      <c r="BL35" s="5" t="str">
        <f t="shared" si="21"/>
        <v>Not planning to move to a new home in the next 5 years</v>
      </c>
      <c r="BM35" s="5" t="str">
        <f t="shared" si="21"/>
        <v>The whole household intend to move in the next 5 years</v>
      </c>
      <c r="BN35" s="5" t="str">
        <f t="shared" si="21"/>
        <v>Someone in/Some of the existing household (Eg, a son or daughter, parent etc)intend(s) to move out, but other members will stay together in the current accommodation over the next 5 years</v>
      </c>
      <c r="BO35" s="5" t="str">
        <f t="shared" si="21"/>
        <v>The whole household intend to move in the next 5 years</v>
      </c>
      <c r="BP35" s="5" t="str">
        <f t="shared" si="21"/>
        <v/>
      </c>
      <c r="BQ35" s="5" t="str">
        <f t="shared" si="21"/>
        <v/>
      </c>
      <c r="BR35" s="5" t="str">
        <f t="shared" si="21"/>
        <v/>
      </c>
      <c r="BS35" s="5" t="str">
        <f t="shared" si="21"/>
        <v/>
      </c>
      <c r="BT35" s="5" t="str">
        <f t="shared" si="21"/>
        <v/>
      </c>
      <c r="BU35" s="5" t="str">
        <f t="shared" si="21"/>
        <v/>
      </c>
      <c r="BV35" s="5" t="str">
        <f t="shared" si="21"/>
        <v/>
      </c>
      <c r="BW35" s="5" t="str">
        <f t="shared" si="21"/>
        <v/>
      </c>
      <c r="BX35" s="5" t="str">
        <f t="shared" si="21"/>
        <v/>
      </c>
      <c r="BY35" s="5" t="str">
        <f t="shared" si="18"/>
        <v/>
      </c>
      <c r="BZ35" s="5" t="str">
        <f t="shared" si="18"/>
        <v/>
      </c>
      <c r="CA35" s="5" t="str">
        <f t="shared" si="18"/>
        <v/>
      </c>
      <c r="CB35" s="5" t="str">
        <f t="shared" si="18"/>
        <v/>
      </c>
      <c r="CC35" s="5" t="str">
        <f t="shared" si="18"/>
        <v/>
      </c>
      <c r="CD35" s="5" t="str">
        <f t="shared" si="18"/>
        <v/>
      </c>
      <c r="CE35" s="5" t="str">
        <f t="shared" si="18"/>
        <v>The whole household intend to move in the next 5 years</v>
      </c>
      <c r="CF35" s="5" t="str">
        <f t="shared" si="18"/>
        <v>Both the whole household intends to move and an individual(s) in our existing household intend(s) to move out in the next 5 years</v>
      </c>
      <c r="CG35" s="5" t="str">
        <f t="shared" si="18"/>
        <v/>
      </c>
      <c r="CH35" s="5" t="str">
        <f t="shared" si="16"/>
        <v/>
      </c>
      <c r="CI35" s="5" t="str">
        <f t="shared" si="16"/>
        <v>Both the whole household intends to move and an individual(s) in our existing household intend(s) to move out in the next 5 years</v>
      </c>
      <c r="CJ35" s="5" t="str">
        <f t="shared" si="16"/>
        <v>The whole household intend to move in the next 5 years</v>
      </c>
      <c r="CK35" s="5" t="str">
        <f t="shared" si="16"/>
        <v>The whole household intend to move in the next 5 years</v>
      </c>
      <c r="CL35" s="5" t="str">
        <f t="shared" si="16"/>
        <v/>
      </c>
      <c r="CM35" s="5" t="str">
        <f t="shared" si="19"/>
        <v/>
      </c>
    </row>
    <row r="36" spans="1:97" ht="13">
      <c r="B36" s="9" t="s">
        <v>461</v>
      </c>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row>
    <row r="37" spans="1:97" ht="37.5">
      <c r="A37" t="s">
        <v>421</v>
      </c>
      <c r="B37" s="8" t="s">
        <v>462</v>
      </c>
      <c r="C37" s="5" t="str">
        <f t="shared" ref="C37:R52" si="28">IF(HLOOKUP($A37,Answers,C$1+1,FALSE)=0,"",HLOOKUP($A37,Answers,C$1+1,FALSE))</f>
        <v/>
      </c>
      <c r="D37" s="5" t="str">
        <f t="shared" si="28"/>
        <v/>
      </c>
      <c r="E37" s="5" t="str">
        <f t="shared" si="28"/>
        <v/>
      </c>
      <c r="F37" s="5" t="str">
        <f t="shared" si="28"/>
        <v/>
      </c>
      <c r="G37" s="5" t="str">
        <f t="shared" si="28"/>
        <v/>
      </c>
      <c r="H37" s="5" t="str">
        <f t="shared" si="28"/>
        <v/>
      </c>
      <c r="I37" s="5" t="str">
        <f t="shared" si="28"/>
        <v/>
      </c>
      <c r="J37" s="5" t="str">
        <f t="shared" si="28"/>
        <v>Individual move</v>
      </c>
      <c r="K37" s="5" t="str">
        <f t="shared" si="28"/>
        <v/>
      </c>
      <c r="L37" s="5" t="str">
        <f t="shared" si="28"/>
        <v/>
      </c>
      <c r="M37" s="5" t="str">
        <f t="shared" si="28"/>
        <v/>
      </c>
      <c r="N37" s="5" t="str">
        <f t="shared" si="28"/>
        <v/>
      </c>
      <c r="O37" s="5" t="str">
        <f t="shared" si="28"/>
        <v/>
      </c>
      <c r="P37" s="5" t="str">
        <f t="shared" si="28"/>
        <v/>
      </c>
      <c r="Q37" s="5" t="str">
        <f t="shared" si="28"/>
        <v/>
      </c>
      <c r="R37" s="5" t="str">
        <f t="shared" si="28"/>
        <v/>
      </c>
      <c r="S37" s="5" t="str">
        <f t="shared" si="26"/>
        <v/>
      </c>
      <c r="T37" s="5" t="str">
        <f t="shared" si="26"/>
        <v/>
      </c>
      <c r="U37" s="5" t="str">
        <f t="shared" si="26"/>
        <v/>
      </c>
      <c r="V37" s="5" t="str">
        <f t="shared" si="26"/>
        <v/>
      </c>
      <c r="W37" s="5" t="str">
        <f t="shared" si="26"/>
        <v/>
      </c>
      <c r="X37" s="5" t="str">
        <f t="shared" si="26"/>
        <v/>
      </c>
      <c r="Y37" s="5" t="str">
        <f t="shared" si="26"/>
        <v/>
      </c>
      <c r="Z37" s="5" t="str">
        <f t="shared" si="26"/>
        <v/>
      </c>
      <c r="AA37" s="5" t="str">
        <f t="shared" si="23"/>
        <v/>
      </c>
      <c r="AB37" s="5" t="str">
        <f t="shared" si="23"/>
        <v>Whole household move</v>
      </c>
      <c r="AC37" s="5" t="str">
        <f t="shared" si="23"/>
        <v/>
      </c>
      <c r="AD37" s="5" t="str">
        <f t="shared" si="23"/>
        <v/>
      </c>
      <c r="AE37" s="5" t="str">
        <f t="shared" si="23"/>
        <v/>
      </c>
      <c r="AF37" s="5" t="str">
        <f t="shared" si="23"/>
        <v/>
      </c>
      <c r="AG37" s="5" t="str">
        <f t="shared" si="23"/>
        <v/>
      </c>
      <c r="AH37" s="5" t="str">
        <f t="shared" si="23"/>
        <v/>
      </c>
      <c r="AI37" s="5" t="str">
        <f t="shared" si="23"/>
        <v/>
      </c>
      <c r="AJ37" s="5" t="str">
        <f t="shared" si="27"/>
        <v>Partial household move</v>
      </c>
      <c r="AK37" s="5" t="str">
        <f t="shared" si="27"/>
        <v/>
      </c>
      <c r="AL37" s="5" t="str">
        <f t="shared" si="27"/>
        <v/>
      </c>
      <c r="AM37" s="5" t="str">
        <f t="shared" si="27"/>
        <v/>
      </c>
      <c r="AN37" s="5" t="str">
        <f t="shared" si="27"/>
        <v/>
      </c>
      <c r="AO37" s="5" t="str">
        <f t="shared" si="27"/>
        <v/>
      </c>
      <c r="AP37" s="5" t="str">
        <f t="shared" si="27"/>
        <v/>
      </c>
      <c r="AQ37" s="5" t="str">
        <f t="shared" si="27"/>
        <v/>
      </c>
      <c r="AR37" s="5" t="str">
        <f t="shared" si="27"/>
        <v/>
      </c>
      <c r="AS37" s="5" t="str">
        <f t="shared" si="27"/>
        <v/>
      </c>
      <c r="AT37" s="5" t="str">
        <f t="shared" si="27"/>
        <v/>
      </c>
      <c r="AU37" s="5" t="str">
        <f t="shared" si="27"/>
        <v/>
      </c>
      <c r="AV37" s="5" t="str">
        <f t="shared" si="27"/>
        <v/>
      </c>
      <c r="AW37" s="5" t="str">
        <f t="shared" si="27"/>
        <v/>
      </c>
      <c r="AX37" s="5" t="str">
        <f t="shared" si="27"/>
        <v/>
      </c>
      <c r="AY37" s="5" t="str">
        <f t="shared" si="27"/>
        <v/>
      </c>
      <c r="AZ37" s="5" t="str">
        <f t="shared" si="25"/>
        <v/>
      </c>
      <c r="BA37" s="5" t="str">
        <f t="shared" si="12"/>
        <v/>
      </c>
      <c r="BB37" s="5" t="str">
        <f t="shared" si="22"/>
        <v>Individual move</v>
      </c>
      <c r="BC37" s="5" t="str">
        <f t="shared" si="22"/>
        <v/>
      </c>
      <c r="BD37" s="5" t="str">
        <f t="shared" si="22"/>
        <v/>
      </c>
      <c r="BE37" s="5" t="str">
        <f t="shared" si="22"/>
        <v/>
      </c>
      <c r="BF37" s="5" t="str">
        <f t="shared" si="22"/>
        <v/>
      </c>
      <c r="BG37" s="5" t="str">
        <f t="shared" si="22"/>
        <v/>
      </c>
      <c r="BH37" s="5" t="str">
        <f t="shared" si="22"/>
        <v/>
      </c>
      <c r="BI37" s="5" t="str">
        <f t="shared" si="22"/>
        <v/>
      </c>
      <c r="BJ37" s="5" t="str">
        <f t="shared" si="21"/>
        <v/>
      </c>
      <c r="BK37" s="5" t="str">
        <f t="shared" si="21"/>
        <v/>
      </c>
      <c r="BL37" s="5" t="str">
        <f t="shared" si="21"/>
        <v/>
      </c>
      <c r="BM37" s="5" t="str">
        <f t="shared" si="21"/>
        <v/>
      </c>
      <c r="BN37" s="5" t="str">
        <f t="shared" si="21"/>
        <v/>
      </c>
      <c r="BO37" s="5" t="str">
        <f t="shared" si="21"/>
        <v/>
      </c>
      <c r="BP37" s="5" t="str">
        <f t="shared" si="21"/>
        <v/>
      </c>
      <c r="BQ37" s="5" t="str">
        <f t="shared" si="21"/>
        <v/>
      </c>
      <c r="BR37" s="5" t="str">
        <f t="shared" si="21"/>
        <v/>
      </c>
      <c r="BS37" s="5" t="str">
        <f t="shared" si="21"/>
        <v/>
      </c>
      <c r="BT37" s="5" t="str">
        <f t="shared" si="21"/>
        <v>No move</v>
      </c>
      <c r="BU37" s="5" t="str">
        <f t="shared" si="21"/>
        <v/>
      </c>
      <c r="BV37" s="5" t="str">
        <f t="shared" si="21"/>
        <v/>
      </c>
      <c r="BW37" s="5" t="str">
        <f t="shared" si="21"/>
        <v>Whole household move</v>
      </c>
      <c r="BX37" s="5" t="str">
        <f t="shared" si="21"/>
        <v/>
      </c>
      <c r="BY37" s="5" t="str">
        <f t="shared" si="18"/>
        <v/>
      </c>
      <c r="BZ37" s="5" t="str">
        <f t="shared" si="18"/>
        <v/>
      </c>
      <c r="CA37" s="5" t="str">
        <f t="shared" si="18"/>
        <v/>
      </c>
      <c r="CB37" s="5" t="str">
        <f t="shared" si="18"/>
        <v/>
      </c>
      <c r="CC37" s="5" t="str">
        <f t="shared" si="18"/>
        <v/>
      </c>
      <c r="CD37" s="5" t="str">
        <f t="shared" si="18"/>
        <v/>
      </c>
      <c r="CE37" s="5" t="str">
        <f t="shared" si="18"/>
        <v/>
      </c>
      <c r="CF37" s="5" t="str">
        <f t="shared" si="18"/>
        <v/>
      </c>
      <c r="CG37" s="5" t="str">
        <f t="shared" si="18"/>
        <v/>
      </c>
      <c r="CH37" s="5" t="str">
        <f t="shared" si="16"/>
        <v/>
      </c>
      <c r="CI37" s="5" t="str">
        <f t="shared" si="16"/>
        <v>Whole household move</v>
      </c>
      <c r="CJ37" s="5" t="str">
        <f t="shared" si="16"/>
        <v/>
      </c>
      <c r="CK37" s="5" t="str">
        <f t="shared" si="16"/>
        <v/>
      </c>
      <c r="CL37" s="5" t="str">
        <f t="shared" si="16"/>
        <v/>
      </c>
      <c r="CM37" s="5" t="str">
        <f t="shared" si="19"/>
        <v/>
      </c>
    </row>
    <row r="38" spans="1:97" ht="37.5">
      <c r="A38" t="s">
        <v>422</v>
      </c>
      <c r="B38" s="8" t="s">
        <v>463</v>
      </c>
      <c r="C38" s="5" t="str">
        <f t="shared" si="28"/>
        <v/>
      </c>
      <c r="D38" s="5" t="str">
        <f t="shared" si="28"/>
        <v/>
      </c>
      <c r="E38" s="5" t="str">
        <f t="shared" si="28"/>
        <v/>
      </c>
      <c r="F38" s="5" t="str">
        <f t="shared" si="28"/>
        <v/>
      </c>
      <c r="G38" s="5" t="str">
        <f t="shared" si="28"/>
        <v/>
      </c>
      <c r="H38" s="5" t="str">
        <f t="shared" si="28"/>
        <v/>
      </c>
      <c r="I38" s="5" t="str">
        <f t="shared" si="28"/>
        <v/>
      </c>
      <c r="J38" s="5" t="str">
        <f t="shared" si="28"/>
        <v/>
      </c>
      <c r="K38" s="5" t="str">
        <f t="shared" si="28"/>
        <v/>
      </c>
      <c r="L38" s="5" t="str">
        <f t="shared" si="28"/>
        <v/>
      </c>
      <c r="M38" s="5" t="str">
        <f t="shared" si="28"/>
        <v/>
      </c>
      <c r="N38" s="5" t="str">
        <f t="shared" si="28"/>
        <v/>
      </c>
      <c r="O38" s="5" t="str">
        <f t="shared" si="28"/>
        <v/>
      </c>
      <c r="P38" s="5" t="str">
        <f t="shared" si="28"/>
        <v/>
      </c>
      <c r="Q38" s="5" t="str">
        <f t="shared" si="28"/>
        <v/>
      </c>
      <c r="R38" s="5" t="str">
        <f t="shared" si="28"/>
        <v/>
      </c>
      <c r="S38" s="5" t="str">
        <f t="shared" si="26"/>
        <v/>
      </c>
      <c r="T38" s="5" t="str">
        <f t="shared" si="26"/>
        <v/>
      </c>
      <c r="U38" s="5" t="str">
        <f t="shared" si="26"/>
        <v/>
      </c>
      <c r="V38" s="5" t="str">
        <f t="shared" si="26"/>
        <v/>
      </c>
      <c r="W38" s="5" t="str">
        <f t="shared" si="26"/>
        <v/>
      </c>
      <c r="X38" s="5" t="str">
        <f t="shared" si="26"/>
        <v/>
      </c>
      <c r="Y38" s="5" t="str">
        <f t="shared" si="26"/>
        <v/>
      </c>
      <c r="Z38" s="5" t="str">
        <f t="shared" si="26"/>
        <v/>
      </c>
      <c r="AA38" s="5" t="str">
        <f t="shared" si="23"/>
        <v/>
      </c>
      <c r="AB38" s="5" t="str">
        <f t="shared" si="23"/>
        <v/>
      </c>
      <c r="AC38" s="5" t="str">
        <f t="shared" si="23"/>
        <v/>
      </c>
      <c r="AD38" s="5" t="str">
        <f t="shared" si="23"/>
        <v/>
      </c>
      <c r="AE38" s="5" t="str">
        <f t="shared" si="23"/>
        <v/>
      </c>
      <c r="AF38" s="5" t="str">
        <f t="shared" si="23"/>
        <v/>
      </c>
      <c r="AG38" s="5" t="str">
        <f t="shared" si="23"/>
        <v/>
      </c>
      <c r="AH38" s="5" t="str">
        <f t="shared" si="23"/>
        <v/>
      </c>
      <c r="AI38" s="5" t="str">
        <f t="shared" si="23"/>
        <v/>
      </c>
      <c r="AJ38" s="5" t="str">
        <f t="shared" si="27"/>
        <v/>
      </c>
      <c r="AK38" s="5" t="str">
        <f t="shared" si="27"/>
        <v/>
      </c>
      <c r="AL38" s="5" t="str">
        <f t="shared" si="27"/>
        <v/>
      </c>
      <c r="AM38" s="5" t="str">
        <f t="shared" si="27"/>
        <v/>
      </c>
      <c r="AN38" s="5" t="str">
        <f t="shared" si="27"/>
        <v/>
      </c>
      <c r="AO38" s="5" t="str">
        <f t="shared" si="27"/>
        <v/>
      </c>
      <c r="AP38" s="5" t="str">
        <f t="shared" si="27"/>
        <v/>
      </c>
      <c r="AQ38" s="5" t="str">
        <f t="shared" si="27"/>
        <v/>
      </c>
      <c r="AR38" s="5" t="str">
        <f t="shared" si="27"/>
        <v/>
      </c>
      <c r="AS38" s="5" t="str">
        <f t="shared" si="27"/>
        <v/>
      </c>
      <c r="AT38" s="5" t="str">
        <f t="shared" si="27"/>
        <v/>
      </c>
      <c r="AU38" s="5" t="str">
        <f t="shared" si="27"/>
        <v/>
      </c>
      <c r="AV38" s="5" t="str">
        <f t="shared" si="27"/>
        <v/>
      </c>
      <c r="AW38" s="5" t="str">
        <f t="shared" si="27"/>
        <v/>
      </c>
      <c r="AX38" s="5" t="str">
        <f t="shared" si="27"/>
        <v/>
      </c>
      <c r="AY38" s="5" t="str">
        <f t="shared" si="27"/>
        <v/>
      </c>
      <c r="AZ38" s="5" t="str">
        <f t="shared" si="25"/>
        <v/>
      </c>
      <c r="BA38" s="5" t="str">
        <f t="shared" si="12"/>
        <v/>
      </c>
      <c r="BB38" s="5" t="str">
        <f t="shared" si="22"/>
        <v/>
      </c>
      <c r="BC38" s="5" t="str">
        <f t="shared" si="22"/>
        <v/>
      </c>
      <c r="BD38" s="5" t="str">
        <f t="shared" si="22"/>
        <v/>
      </c>
      <c r="BE38" s="5" t="str">
        <f t="shared" si="22"/>
        <v/>
      </c>
      <c r="BF38" s="5" t="str">
        <f t="shared" si="22"/>
        <v/>
      </c>
      <c r="BG38" s="5" t="str">
        <f t="shared" si="22"/>
        <v/>
      </c>
      <c r="BH38" s="5" t="str">
        <f t="shared" si="22"/>
        <v/>
      </c>
      <c r="BI38" s="5" t="str">
        <f t="shared" si="22"/>
        <v/>
      </c>
      <c r="BJ38" s="5" t="str">
        <f t="shared" si="21"/>
        <v/>
      </c>
      <c r="BK38" s="5" t="str">
        <f t="shared" si="21"/>
        <v/>
      </c>
      <c r="BL38" s="5" t="str">
        <f t="shared" si="21"/>
        <v/>
      </c>
      <c r="BM38" s="5" t="str">
        <f t="shared" si="21"/>
        <v>Whole household move</v>
      </c>
      <c r="BN38" s="5" t="str">
        <f t="shared" si="21"/>
        <v/>
      </c>
      <c r="BO38" s="5" t="str">
        <f t="shared" si="21"/>
        <v/>
      </c>
      <c r="BP38" s="5" t="str">
        <f t="shared" si="21"/>
        <v/>
      </c>
      <c r="BQ38" s="5" t="str">
        <f t="shared" si="21"/>
        <v/>
      </c>
      <c r="BR38" s="5" t="str">
        <f t="shared" si="21"/>
        <v/>
      </c>
      <c r="BS38" s="5" t="str">
        <f t="shared" si="21"/>
        <v/>
      </c>
      <c r="BT38" s="5" t="str">
        <f t="shared" si="21"/>
        <v/>
      </c>
      <c r="BU38" s="5" t="str">
        <f t="shared" si="21"/>
        <v/>
      </c>
      <c r="BV38" s="5" t="str">
        <f t="shared" si="21"/>
        <v>Whole household move</v>
      </c>
      <c r="BW38" s="5" t="str">
        <f t="shared" si="21"/>
        <v/>
      </c>
      <c r="BX38" s="5" t="str">
        <f t="shared" si="21"/>
        <v/>
      </c>
      <c r="BY38" s="5" t="str">
        <f t="shared" si="18"/>
        <v/>
      </c>
      <c r="BZ38" s="5" t="str">
        <f t="shared" si="18"/>
        <v/>
      </c>
      <c r="CA38" s="5" t="str">
        <f t="shared" si="18"/>
        <v/>
      </c>
      <c r="CB38" s="5" t="str">
        <f t="shared" si="18"/>
        <v/>
      </c>
      <c r="CC38" s="5" t="str">
        <f t="shared" si="18"/>
        <v/>
      </c>
      <c r="CD38" s="5" t="str">
        <f t="shared" si="18"/>
        <v/>
      </c>
      <c r="CE38" s="5" t="str">
        <f t="shared" si="18"/>
        <v/>
      </c>
      <c r="CF38" s="5" t="str">
        <f t="shared" si="18"/>
        <v/>
      </c>
      <c r="CG38" s="5" t="str">
        <f t="shared" si="18"/>
        <v/>
      </c>
      <c r="CH38" s="5" t="str">
        <f t="shared" si="16"/>
        <v/>
      </c>
      <c r="CI38" s="5" t="str">
        <f t="shared" si="16"/>
        <v>Individual move</v>
      </c>
      <c r="CJ38" s="5" t="str">
        <f t="shared" si="16"/>
        <v>Whole household move</v>
      </c>
      <c r="CK38" s="5" t="str">
        <f t="shared" si="16"/>
        <v/>
      </c>
      <c r="CL38" s="5" t="str">
        <f t="shared" si="16"/>
        <v/>
      </c>
      <c r="CM38" s="5" t="str">
        <f t="shared" si="19"/>
        <v/>
      </c>
    </row>
    <row r="39" spans="1:97" ht="13">
      <c r="A39" t="s">
        <v>423</v>
      </c>
      <c r="B39" s="8" t="s">
        <v>464</v>
      </c>
      <c r="C39" s="5" t="str">
        <f t="shared" si="28"/>
        <v/>
      </c>
      <c r="D39" s="5" t="str">
        <f t="shared" si="28"/>
        <v/>
      </c>
      <c r="E39" s="5" t="str">
        <f t="shared" si="28"/>
        <v/>
      </c>
      <c r="F39" s="5" t="str">
        <f t="shared" si="28"/>
        <v/>
      </c>
      <c r="G39" s="5" t="str">
        <f t="shared" si="28"/>
        <v/>
      </c>
      <c r="H39" s="5" t="str">
        <f t="shared" si="28"/>
        <v/>
      </c>
      <c r="I39" s="5" t="str">
        <f t="shared" si="28"/>
        <v/>
      </c>
      <c r="J39" s="5" t="str">
        <f t="shared" si="28"/>
        <v/>
      </c>
      <c r="K39" s="5" t="str">
        <f t="shared" si="28"/>
        <v/>
      </c>
      <c r="L39" s="5" t="str">
        <f t="shared" si="28"/>
        <v/>
      </c>
      <c r="M39" s="5" t="str">
        <f t="shared" si="28"/>
        <v/>
      </c>
      <c r="N39" s="5" t="str">
        <f t="shared" si="28"/>
        <v/>
      </c>
      <c r="O39" s="5" t="str">
        <f t="shared" si="28"/>
        <v/>
      </c>
      <c r="P39" s="5" t="str">
        <f t="shared" si="28"/>
        <v/>
      </c>
      <c r="Q39" s="5" t="str">
        <f t="shared" si="28"/>
        <v/>
      </c>
      <c r="R39" s="5" t="str">
        <f t="shared" si="28"/>
        <v/>
      </c>
      <c r="S39" s="5" t="str">
        <f t="shared" si="26"/>
        <v/>
      </c>
      <c r="T39" s="5" t="str">
        <f t="shared" si="26"/>
        <v/>
      </c>
      <c r="U39" s="5" t="str">
        <f t="shared" si="26"/>
        <v/>
      </c>
      <c r="V39" s="5" t="str">
        <f t="shared" si="26"/>
        <v/>
      </c>
      <c r="W39" s="5" t="str">
        <f t="shared" si="26"/>
        <v/>
      </c>
      <c r="X39" s="5" t="str">
        <f t="shared" si="26"/>
        <v/>
      </c>
      <c r="Y39" s="5" t="str">
        <f t="shared" si="26"/>
        <v/>
      </c>
      <c r="Z39" s="5" t="str">
        <f t="shared" si="26"/>
        <v/>
      </c>
      <c r="AA39" s="5" t="str">
        <f t="shared" si="23"/>
        <v/>
      </c>
      <c r="AB39" s="5" t="str">
        <f t="shared" si="23"/>
        <v/>
      </c>
      <c r="AC39" s="5" t="str">
        <f t="shared" si="23"/>
        <v/>
      </c>
      <c r="AD39" s="5" t="str">
        <f t="shared" si="23"/>
        <v/>
      </c>
      <c r="AE39" s="5" t="str">
        <f t="shared" si="23"/>
        <v/>
      </c>
      <c r="AF39" s="5" t="str">
        <f t="shared" si="23"/>
        <v/>
      </c>
      <c r="AG39" s="5" t="str">
        <f t="shared" si="23"/>
        <v/>
      </c>
      <c r="AH39" s="5" t="str">
        <f t="shared" si="23"/>
        <v/>
      </c>
      <c r="AI39" s="5" t="str">
        <f t="shared" si="23"/>
        <v/>
      </c>
      <c r="AJ39" s="5" t="str">
        <f t="shared" si="27"/>
        <v/>
      </c>
      <c r="AK39" s="5" t="str">
        <f t="shared" si="27"/>
        <v/>
      </c>
      <c r="AL39" s="5" t="str">
        <f t="shared" si="27"/>
        <v/>
      </c>
      <c r="AM39" s="5" t="str">
        <f t="shared" si="27"/>
        <v/>
      </c>
      <c r="AN39" s="5" t="str">
        <f t="shared" si="27"/>
        <v/>
      </c>
      <c r="AO39" s="5" t="str">
        <f t="shared" si="27"/>
        <v/>
      </c>
      <c r="AP39" s="5" t="str">
        <f t="shared" si="27"/>
        <v/>
      </c>
      <c r="AQ39" s="5" t="str">
        <f t="shared" si="27"/>
        <v/>
      </c>
      <c r="AR39" s="5" t="str">
        <f t="shared" si="27"/>
        <v/>
      </c>
      <c r="AS39" s="5" t="str">
        <f t="shared" si="27"/>
        <v/>
      </c>
      <c r="AT39" s="5" t="str">
        <f t="shared" si="27"/>
        <v/>
      </c>
      <c r="AU39" s="5" t="str">
        <f t="shared" si="27"/>
        <v/>
      </c>
      <c r="AV39" s="5" t="str">
        <f t="shared" si="27"/>
        <v/>
      </c>
      <c r="AW39" s="5" t="str">
        <f t="shared" si="27"/>
        <v/>
      </c>
      <c r="AX39" s="5" t="str">
        <f t="shared" si="27"/>
        <v/>
      </c>
      <c r="AY39" s="5" t="str">
        <f t="shared" si="27"/>
        <v/>
      </c>
      <c r="AZ39" s="5" t="str">
        <f t="shared" si="25"/>
        <v/>
      </c>
      <c r="BA39" s="5" t="str">
        <f t="shared" si="12"/>
        <v/>
      </c>
      <c r="BB39" s="5" t="str">
        <f t="shared" si="22"/>
        <v/>
      </c>
      <c r="BC39" s="5" t="str">
        <f t="shared" si="22"/>
        <v/>
      </c>
      <c r="BD39" s="5" t="str">
        <f t="shared" si="22"/>
        <v/>
      </c>
      <c r="BE39" s="5" t="str">
        <f t="shared" si="22"/>
        <v/>
      </c>
      <c r="BF39" s="5" t="str">
        <f t="shared" si="22"/>
        <v/>
      </c>
      <c r="BG39" s="5" t="str">
        <f t="shared" si="22"/>
        <v/>
      </c>
      <c r="BH39" s="5" t="str">
        <f t="shared" si="22"/>
        <v/>
      </c>
      <c r="BI39" s="5" t="str">
        <f t="shared" si="22"/>
        <v/>
      </c>
      <c r="BJ39" s="5" t="str">
        <f t="shared" si="21"/>
        <v/>
      </c>
      <c r="BK39" s="5" t="str">
        <f t="shared" si="21"/>
        <v/>
      </c>
      <c r="BL39" s="5" t="str">
        <f t="shared" si="21"/>
        <v/>
      </c>
      <c r="BM39" s="5" t="str">
        <f t="shared" si="21"/>
        <v/>
      </c>
      <c r="BN39" s="5" t="str">
        <f t="shared" si="21"/>
        <v/>
      </c>
      <c r="BO39" s="5" t="str">
        <f t="shared" si="21"/>
        <v/>
      </c>
      <c r="BP39" s="5" t="str">
        <f t="shared" si="21"/>
        <v/>
      </c>
      <c r="BQ39" s="5" t="str">
        <f t="shared" si="21"/>
        <v/>
      </c>
      <c r="BR39" s="5" t="str">
        <f t="shared" si="21"/>
        <v/>
      </c>
      <c r="BS39" s="5" t="str">
        <f t="shared" si="21"/>
        <v/>
      </c>
      <c r="BT39" s="5" t="str">
        <f t="shared" si="21"/>
        <v/>
      </c>
      <c r="BU39" s="5" t="str">
        <f t="shared" si="21"/>
        <v/>
      </c>
      <c r="BV39" s="5" t="str">
        <f t="shared" si="21"/>
        <v/>
      </c>
      <c r="BW39" s="5" t="str">
        <f t="shared" si="21"/>
        <v/>
      </c>
      <c r="BX39" s="5" t="str">
        <f t="shared" si="21"/>
        <v/>
      </c>
      <c r="BY39" s="5" t="str">
        <f t="shared" si="18"/>
        <v/>
      </c>
      <c r="BZ39" s="5" t="str">
        <f t="shared" si="18"/>
        <v/>
      </c>
      <c r="CA39" s="5" t="str">
        <f t="shared" si="18"/>
        <v/>
      </c>
      <c r="CB39" s="5" t="str">
        <f t="shared" si="18"/>
        <v/>
      </c>
      <c r="CC39" s="5" t="str">
        <f t="shared" si="18"/>
        <v/>
      </c>
      <c r="CD39" s="5" t="str">
        <f t="shared" si="18"/>
        <v/>
      </c>
      <c r="CE39" s="5" t="str">
        <f t="shared" si="18"/>
        <v/>
      </c>
      <c r="CF39" s="5" t="str">
        <f t="shared" si="18"/>
        <v/>
      </c>
      <c r="CG39" s="5" t="str">
        <f t="shared" si="18"/>
        <v/>
      </c>
      <c r="CH39" s="5" t="str">
        <f t="shared" si="16"/>
        <v/>
      </c>
      <c r="CI39" s="5" t="str">
        <f t="shared" si="16"/>
        <v>No move</v>
      </c>
      <c r="CJ39" s="5" t="str">
        <f t="shared" si="16"/>
        <v/>
      </c>
      <c r="CK39" s="5" t="str">
        <f t="shared" si="16"/>
        <v/>
      </c>
      <c r="CL39" s="5" t="str">
        <f t="shared" si="16"/>
        <v/>
      </c>
      <c r="CM39" s="5" t="str">
        <f t="shared" si="19"/>
        <v/>
      </c>
    </row>
    <row r="40" spans="1:97" ht="37.5">
      <c r="A40" t="s">
        <v>424</v>
      </c>
      <c r="B40" s="8" t="s">
        <v>465</v>
      </c>
      <c r="C40" s="5" t="str">
        <f t="shared" si="28"/>
        <v/>
      </c>
      <c r="D40" s="5" t="str">
        <f t="shared" si="28"/>
        <v/>
      </c>
      <c r="E40" s="5" t="str">
        <f t="shared" si="28"/>
        <v/>
      </c>
      <c r="F40" s="5" t="str">
        <f t="shared" si="28"/>
        <v/>
      </c>
      <c r="G40" s="5" t="str">
        <f t="shared" si="28"/>
        <v/>
      </c>
      <c r="H40" s="5" t="str">
        <f t="shared" si="28"/>
        <v/>
      </c>
      <c r="I40" s="5" t="str">
        <f t="shared" si="28"/>
        <v/>
      </c>
      <c r="J40" s="5" t="str">
        <f t="shared" si="28"/>
        <v/>
      </c>
      <c r="K40" s="5" t="str">
        <f t="shared" si="28"/>
        <v/>
      </c>
      <c r="L40" s="5" t="str">
        <f t="shared" si="28"/>
        <v/>
      </c>
      <c r="M40" s="5" t="str">
        <f t="shared" si="28"/>
        <v/>
      </c>
      <c r="N40" s="5" t="str">
        <f t="shared" si="28"/>
        <v/>
      </c>
      <c r="O40" s="5" t="str">
        <f t="shared" si="28"/>
        <v/>
      </c>
      <c r="P40" s="5" t="str">
        <f t="shared" si="28"/>
        <v/>
      </c>
      <c r="Q40" s="5" t="str">
        <f t="shared" si="28"/>
        <v/>
      </c>
      <c r="R40" s="5" t="str">
        <f t="shared" si="28"/>
        <v/>
      </c>
      <c r="S40" s="5" t="str">
        <f t="shared" si="26"/>
        <v/>
      </c>
      <c r="T40" s="5" t="str">
        <f t="shared" si="26"/>
        <v/>
      </c>
      <c r="U40" s="5" t="str">
        <f t="shared" si="26"/>
        <v/>
      </c>
      <c r="V40" s="5" t="str">
        <f t="shared" si="26"/>
        <v/>
      </c>
      <c r="W40" s="5" t="str">
        <f t="shared" si="26"/>
        <v/>
      </c>
      <c r="X40" s="5" t="str">
        <f t="shared" si="26"/>
        <v/>
      </c>
      <c r="Y40" s="5" t="str">
        <f t="shared" si="26"/>
        <v/>
      </c>
      <c r="Z40" s="5" t="str">
        <f t="shared" si="26"/>
        <v/>
      </c>
      <c r="AA40" s="5" t="str">
        <f t="shared" si="23"/>
        <v/>
      </c>
      <c r="AB40" s="5" t="str">
        <f t="shared" si="23"/>
        <v/>
      </c>
      <c r="AC40" s="5" t="str">
        <f t="shared" si="23"/>
        <v/>
      </c>
      <c r="AD40" s="5" t="str">
        <f t="shared" si="23"/>
        <v/>
      </c>
      <c r="AE40" s="5" t="str">
        <f t="shared" si="23"/>
        <v/>
      </c>
      <c r="AF40" s="5" t="str">
        <f t="shared" si="23"/>
        <v/>
      </c>
      <c r="AG40" s="5" t="str">
        <f t="shared" si="23"/>
        <v/>
      </c>
      <c r="AH40" s="5" t="str">
        <f t="shared" si="23"/>
        <v/>
      </c>
      <c r="AI40" s="5" t="str">
        <f t="shared" si="23"/>
        <v/>
      </c>
      <c r="AJ40" s="5" t="str">
        <f t="shared" si="27"/>
        <v>Whole household move</v>
      </c>
      <c r="AK40" s="5" t="str">
        <f t="shared" si="27"/>
        <v/>
      </c>
      <c r="AL40" s="5" t="str">
        <f t="shared" si="27"/>
        <v/>
      </c>
      <c r="AM40" s="5" t="str">
        <f t="shared" si="27"/>
        <v/>
      </c>
      <c r="AN40" s="5" t="str">
        <f t="shared" si="27"/>
        <v/>
      </c>
      <c r="AO40" s="5" t="str">
        <f t="shared" si="27"/>
        <v/>
      </c>
      <c r="AP40" s="5" t="str">
        <f t="shared" si="27"/>
        <v/>
      </c>
      <c r="AQ40" s="5" t="str">
        <f t="shared" si="27"/>
        <v/>
      </c>
      <c r="AR40" s="5" t="str">
        <f t="shared" si="27"/>
        <v/>
      </c>
      <c r="AS40" s="5" t="str">
        <f t="shared" si="27"/>
        <v/>
      </c>
      <c r="AT40" s="5" t="str">
        <f t="shared" si="27"/>
        <v/>
      </c>
      <c r="AU40" s="5" t="str">
        <f t="shared" si="27"/>
        <v/>
      </c>
      <c r="AV40" s="5" t="str">
        <f t="shared" si="27"/>
        <v/>
      </c>
      <c r="AW40" s="5" t="str">
        <f t="shared" si="27"/>
        <v/>
      </c>
      <c r="AX40" s="5" t="str">
        <f t="shared" si="27"/>
        <v/>
      </c>
      <c r="AY40" s="5" t="str">
        <f t="shared" si="27"/>
        <v/>
      </c>
      <c r="AZ40" s="5" t="str">
        <f t="shared" si="25"/>
        <v/>
      </c>
      <c r="BA40" s="5" t="str">
        <f t="shared" si="12"/>
        <v/>
      </c>
      <c r="BB40" s="5" t="str">
        <f t="shared" si="22"/>
        <v/>
      </c>
      <c r="BC40" s="5" t="str">
        <f t="shared" si="22"/>
        <v/>
      </c>
      <c r="BD40" s="5" t="str">
        <f t="shared" si="22"/>
        <v/>
      </c>
      <c r="BE40" s="5" t="str">
        <f t="shared" si="22"/>
        <v/>
      </c>
      <c r="BF40" s="5" t="str">
        <f t="shared" si="22"/>
        <v/>
      </c>
      <c r="BG40" s="5" t="str">
        <f t="shared" si="22"/>
        <v/>
      </c>
      <c r="BH40" s="5" t="str">
        <f t="shared" si="22"/>
        <v/>
      </c>
      <c r="BI40" s="5" t="str">
        <f t="shared" si="22"/>
        <v/>
      </c>
      <c r="BJ40" s="5" t="str">
        <f t="shared" si="21"/>
        <v/>
      </c>
      <c r="BK40" s="5" t="str">
        <f t="shared" si="21"/>
        <v/>
      </c>
      <c r="BL40" s="5" t="str">
        <f t="shared" si="21"/>
        <v/>
      </c>
      <c r="BM40" s="5" t="str">
        <f t="shared" si="21"/>
        <v/>
      </c>
      <c r="BN40" s="5" t="str">
        <f t="shared" si="21"/>
        <v/>
      </c>
      <c r="BO40" s="5" t="str">
        <f t="shared" si="21"/>
        <v/>
      </c>
      <c r="BP40" s="5" t="str">
        <f t="shared" si="21"/>
        <v/>
      </c>
      <c r="BQ40" s="5" t="str">
        <f t="shared" si="21"/>
        <v/>
      </c>
      <c r="BR40" s="5" t="str">
        <f t="shared" si="21"/>
        <v/>
      </c>
      <c r="BS40" s="5" t="str">
        <f t="shared" si="21"/>
        <v/>
      </c>
      <c r="BT40" s="5" t="str">
        <f t="shared" si="21"/>
        <v/>
      </c>
      <c r="BU40" s="5" t="str">
        <f t="shared" si="21"/>
        <v/>
      </c>
      <c r="BV40" s="5" t="str">
        <f t="shared" si="21"/>
        <v/>
      </c>
      <c r="BW40" s="5" t="str">
        <f t="shared" si="21"/>
        <v/>
      </c>
      <c r="BX40" s="5" t="str">
        <f t="shared" si="21"/>
        <v/>
      </c>
      <c r="BY40" s="5" t="str">
        <f t="shared" si="18"/>
        <v/>
      </c>
      <c r="BZ40" s="5" t="str">
        <f t="shared" si="18"/>
        <v/>
      </c>
      <c r="CA40" s="5" t="str">
        <f t="shared" si="18"/>
        <v/>
      </c>
      <c r="CB40" s="5" t="str">
        <f t="shared" si="18"/>
        <v/>
      </c>
      <c r="CC40" s="5" t="str">
        <f t="shared" si="18"/>
        <v/>
      </c>
      <c r="CD40" s="5" t="str">
        <f t="shared" si="18"/>
        <v/>
      </c>
      <c r="CE40" s="5" t="str">
        <f t="shared" si="18"/>
        <v/>
      </c>
      <c r="CF40" s="5" t="str">
        <f t="shared" ref="CF40:CH40" si="29">IF(HLOOKUP($A40,Answers,CF$1+1,FALSE)=0,"",HLOOKUP($A40,Answers,CF$1+1,FALSE))</f>
        <v/>
      </c>
      <c r="CG40" s="5" t="str">
        <f t="shared" si="29"/>
        <v/>
      </c>
      <c r="CH40" s="5" t="str">
        <f t="shared" si="29"/>
        <v/>
      </c>
      <c r="CI40" s="5" t="str">
        <f t="shared" si="16"/>
        <v/>
      </c>
      <c r="CJ40" s="5" t="str">
        <f t="shared" si="16"/>
        <v/>
      </c>
      <c r="CK40" s="5" t="str">
        <f t="shared" si="16"/>
        <v/>
      </c>
      <c r="CL40" s="5" t="str">
        <f t="shared" si="16"/>
        <v/>
      </c>
      <c r="CM40" s="5" t="str">
        <f t="shared" si="19"/>
        <v/>
      </c>
    </row>
    <row r="41" spans="1:97" ht="26">
      <c r="A41" t="s">
        <v>425</v>
      </c>
      <c r="B41" s="8" t="s">
        <v>466</v>
      </c>
      <c r="C41" s="5" t="str">
        <f t="shared" si="28"/>
        <v/>
      </c>
      <c r="D41" s="5" t="str">
        <f t="shared" si="28"/>
        <v/>
      </c>
      <c r="E41" s="5" t="str">
        <f t="shared" si="28"/>
        <v/>
      </c>
      <c r="F41" s="5" t="str">
        <f t="shared" si="28"/>
        <v/>
      </c>
      <c r="G41" s="5" t="str">
        <f t="shared" si="28"/>
        <v/>
      </c>
      <c r="H41" s="5" t="str">
        <f t="shared" si="28"/>
        <v/>
      </c>
      <c r="I41" s="5" t="str">
        <f t="shared" si="28"/>
        <v/>
      </c>
      <c r="J41" s="5" t="str">
        <f t="shared" si="28"/>
        <v/>
      </c>
      <c r="K41" s="5" t="str">
        <f t="shared" si="28"/>
        <v/>
      </c>
      <c r="L41" s="5" t="str">
        <f t="shared" si="28"/>
        <v/>
      </c>
      <c r="M41" s="5" t="str">
        <f t="shared" si="28"/>
        <v/>
      </c>
      <c r="N41" s="5" t="str">
        <f t="shared" si="28"/>
        <v/>
      </c>
      <c r="O41" s="5" t="str">
        <f t="shared" si="28"/>
        <v/>
      </c>
      <c r="P41" s="5" t="str">
        <f t="shared" si="28"/>
        <v/>
      </c>
      <c r="Q41" s="5" t="str">
        <f t="shared" si="28"/>
        <v/>
      </c>
      <c r="R41" s="5" t="str">
        <f t="shared" si="28"/>
        <v/>
      </c>
      <c r="S41" s="5" t="str">
        <f t="shared" si="26"/>
        <v/>
      </c>
      <c r="T41" s="5" t="str">
        <f t="shared" si="26"/>
        <v/>
      </c>
      <c r="U41" s="5" t="str">
        <f t="shared" si="26"/>
        <v/>
      </c>
      <c r="V41" s="5" t="str">
        <f t="shared" si="26"/>
        <v/>
      </c>
      <c r="W41" s="5" t="str">
        <f t="shared" si="26"/>
        <v/>
      </c>
      <c r="X41" s="5" t="str">
        <f t="shared" si="26"/>
        <v/>
      </c>
      <c r="Y41" s="5" t="str">
        <f t="shared" si="26"/>
        <v/>
      </c>
      <c r="Z41" s="5" t="str">
        <f t="shared" si="26"/>
        <v/>
      </c>
      <c r="AA41" s="5" t="str">
        <f t="shared" si="23"/>
        <v/>
      </c>
      <c r="AB41" s="5" t="str">
        <f t="shared" si="23"/>
        <v/>
      </c>
      <c r="AC41" s="5" t="str">
        <f t="shared" si="23"/>
        <v/>
      </c>
      <c r="AD41" s="5" t="str">
        <f t="shared" si="23"/>
        <v/>
      </c>
      <c r="AE41" s="5" t="str">
        <f t="shared" si="23"/>
        <v/>
      </c>
      <c r="AF41" s="5" t="str">
        <f t="shared" si="23"/>
        <v/>
      </c>
      <c r="AG41" s="5" t="str">
        <f t="shared" si="23"/>
        <v/>
      </c>
      <c r="AH41" s="5" t="str">
        <f t="shared" si="23"/>
        <v/>
      </c>
      <c r="AI41" s="5" t="str">
        <f t="shared" si="23"/>
        <v/>
      </c>
      <c r="AJ41" s="5" t="str">
        <f t="shared" si="27"/>
        <v/>
      </c>
      <c r="AK41" s="5" t="str">
        <f t="shared" si="27"/>
        <v/>
      </c>
      <c r="AL41" s="5" t="str">
        <f t="shared" si="27"/>
        <v/>
      </c>
      <c r="AM41" s="5" t="str">
        <f t="shared" si="27"/>
        <v/>
      </c>
      <c r="AN41" s="5" t="str">
        <f t="shared" si="27"/>
        <v/>
      </c>
      <c r="AO41" s="5" t="str">
        <f t="shared" si="27"/>
        <v/>
      </c>
      <c r="AP41" s="5" t="str">
        <f t="shared" si="27"/>
        <v/>
      </c>
      <c r="AQ41" s="5" t="str">
        <f t="shared" si="27"/>
        <v/>
      </c>
      <c r="AR41" s="5" t="str">
        <f t="shared" si="27"/>
        <v/>
      </c>
      <c r="AS41" s="5" t="str">
        <f t="shared" si="27"/>
        <v/>
      </c>
      <c r="AT41" s="5" t="str">
        <f t="shared" si="27"/>
        <v/>
      </c>
      <c r="AU41" s="5" t="str">
        <f t="shared" si="27"/>
        <v/>
      </c>
      <c r="AV41" s="5" t="str">
        <f t="shared" si="27"/>
        <v/>
      </c>
      <c r="AW41" s="5" t="str">
        <f t="shared" si="27"/>
        <v/>
      </c>
      <c r="AX41" s="5" t="str">
        <f t="shared" si="27"/>
        <v/>
      </c>
      <c r="AY41" s="5" t="str">
        <f t="shared" si="27"/>
        <v/>
      </c>
      <c r="AZ41" s="5" t="str">
        <f t="shared" si="25"/>
        <v/>
      </c>
      <c r="BA41" s="5" t="str">
        <f t="shared" si="12"/>
        <v/>
      </c>
      <c r="BB41" s="5" t="str">
        <f t="shared" si="22"/>
        <v/>
      </c>
      <c r="BC41" s="5" t="str">
        <f t="shared" si="22"/>
        <v/>
      </c>
      <c r="BD41" s="5" t="str">
        <f t="shared" si="22"/>
        <v/>
      </c>
      <c r="BE41" s="5" t="str">
        <f t="shared" si="22"/>
        <v/>
      </c>
      <c r="BF41" s="5" t="str">
        <f t="shared" si="22"/>
        <v/>
      </c>
      <c r="BG41" s="5" t="str">
        <f t="shared" si="22"/>
        <v/>
      </c>
      <c r="BH41" s="5" t="str">
        <f t="shared" si="22"/>
        <v/>
      </c>
      <c r="BI41" s="5" t="str">
        <f t="shared" si="22"/>
        <v/>
      </c>
      <c r="BJ41" s="5" t="str">
        <f t="shared" si="21"/>
        <v/>
      </c>
      <c r="BK41" s="5" t="str">
        <f t="shared" si="21"/>
        <v/>
      </c>
      <c r="BL41" s="5" t="str">
        <f t="shared" si="21"/>
        <v/>
      </c>
      <c r="BM41" s="5" t="str">
        <f t="shared" si="21"/>
        <v/>
      </c>
      <c r="BN41" s="5" t="str">
        <f t="shared" si="21"/>
        <v/>
      </c>
      <c r="BO41" s="5" t="str">
        <f t="shared" si="21"/>
        <v/>
      </c>
      <c r="BP41" s="5" t="str">
        <f t="shared" si="21"/>
        <v/>
      </c>
      <c r="BQ41" s="5" t="str">
        <f t="shared" si="21"/>
        <v/>
      </c>
      <c r="BR41" s="5" t="str">
        <f t="shared" si="21"/>
        <v/>
      </c>
      <c r="BS41" s="5" t="str">
        <f t="shared" si="21"/>
        <v/>
      </c>
      <c r="BT41" s="5" t="str">
        <f t="shared" si="21"/>
        <v/>
      </c>
      <c r="BU41" s="5" t="str">
        <f t="shared" si="21"/>
        <v/>
      </c>
      <c r="BV41" s="5" t="str">
        <f t="shared" si="21"/>
        <v/>
      </c>
      <c r="BW41" s="5" t="str">
        <f t="shared" si="21"/>
        <v/>
      </c>
      <c r="BX41" s="5" t="str">
        <f t="shared" si="21"/>
        <v/>
      </c>
      <c r="BY41" s="5" t="str">
        <f t="shared" ref="BY41:CH47" si="30">IF(HLOOKUP($A41,Answers,BY$1+1,FALSE)=0,"",HLOOKUP($A41,Answers,BY$1+1,FALSE))</f>
        <v/>
      </c>
      <c r="BZ41" s="5" t="str">
        <f t="shared" si="30"/>
        <v/>
      </c>
      <c r="CA41" s="5" t="str">
        <f t="shared" si="30"/>
        <v/>
      </c>
      <c r="CB41" s="5" t="str">
        <f t="shared" si="30"/>
        <v/>
      </c>
      <c r="CC41" s="5" t="str">
        <f t="shared" si="30"/>
        <v/>
      </c>
      <c r="CD41" s="5" t="str">
        <f t="shared" si="30"/>
        <v/>
      </c>
      <c r="CE41" s="5" t="str">
        <f t="shared" si="30"/>
        <v/>
      </c>
      <c r="CF41" s="5" t="str">
        <f t="shared" si="30"/>
        <v/>
      </c>
      <c r="CG41" s="5" t="str">
        <f t="shared" si="30"/>
        <v/>
      </c>
      <c r="CH41" s="5" t="str">
        <f t="shared" si="30"/>
        <v/>
      </c>
      <c r="CI41" s="5" t="str">
        <f t="shared" si="16"/>
        <v/>
      </c>
      <c r="CJ41" s="5" t="str">
        <f t="shared" si="16"/>
        <v/>
      </c>
      <c r="CK41" s="5" t="str">
        <f t="shared" si="16"/>
        <v>Individual move</v>
      </c>
      <c r="CL41" s="5" t="str">
        <f t="shared" si="16"/>
        <v/>
      </c>
      <c r="CM41" s="5" t="str">
        <f t="shared" si="19"/>
        <v/>
      </c>
    </row>
    <row r="42" spans="1:97" ht="37.5">
      <c r="A42" t="s">
        <v>426</v>
      </c>
      <c r="B42" s="8" t="s">
        <v>467</v>
      </c>
      <c r="C42" s="5" t="str">
        <f t="shared" si="28"/>
        <v/>
      </c>
      <c r="D42" s="5" t="str">
        <f t="shared" si="28"/>
        <v/>
      </c>
      <c r="E42" s="5" t="str">
        <f t="shared" si="28"/>
        <v/>
      </c>
      <c r="F42" s="5" t="str">
        <f t="shared" si="28"/>
        <v/>
      </c>
      <c r="G42" s="5" t="str">
        <f t="shared" si="28"/>
        <v/>
      </c>
      <c r="H42" s="5" t="str">
        <f t="shared" si="28"/>
        <v/>
      </c>
      <c r="I42" s="5" t="str">
        <f t="shared" si="28"/>
        <v/>
      </c>
      <c r="J42" s="5" t="str">
        <f t="shared" si="28"/>
        <v/>
      </c>
      <c r="K42" s="5" t="str">
        <f t="shared" si="28"/>
        <v/>
      </c>
      <c r="L42" s="5" t="str">
        <f t="shared" si="28"/>
        <v/>
      </c>
      <c r="M42" s="5" t="str">
        <f t="shared" si="28"/>
        <v/>
      </c>
      <c r="N42" s="5" t="str">
        <f t="shared" si="28"/>
        <v/>
      </c>
      <c r="O42" s="5" t="str">
        <f t="shared" si="28"/>
        <v/>
      </c>
      <c r="P42" s="5" t="str">
        <f t="shared" si="28"/>
        <v>Individual move</v>
      </c>
      <c r="Q42" s="5" t="str">
        <f t="shared" si="28"/>
        <v/>
      </c>
      <c r="R42" s="5" t="str">
        <f t="shared" si="28"/>
        <v/>
      </c>
      <c r="S42" s="5" t="str">
        <f t="shared" si="26"/>
        <v>Partial household move</v>
      </c>
      <c r="T42" s="5" t="str">
        <f t="shared" si="26"/>
        <v/>
      </c>
      <c r="U42" s="5" t="str">
        <f t="shared" si="26"/>
        <v/>
      </c>
      <c r="V42" s="5" t="str">
        <f t="shared" si="26"/>
        <v/>
      </c>
      <c r="W42" s="5" t="str">
        <f t="shared" si="26"/>
        <v/>
      </c>
      <c r="X42" s="5" t="str">
        <f t="shared" si="26"/>
        <v>Individual move</v>
      </c>
      <c r="Y42" s="5" t="str">
        <f t="shared" si="26"/>
        <v/>
      </c>
      <c r="Z42" s="5" t="str">
        <f t="shared" si="26"/>
        <v/>
      </c>
      <c r="AA42" s="5" t="str">
        <f t="shared" si="23"/>
        <v/>
      </c>
      <c r="AB42" s="5" t="str">
        <f t="shared" si="23"/>
        <v>Individual move</v>
      </c>
      <c r="AC42" s="5" t="str">
        <f t="shared" si="23"/>
        <v/>
      </c>
      <c r="AD42" s="5" t="str">
        <f t="shared" si="23"/>
        <v/>
      </c>
      <c r="AE42" s="5" t="str">
        <f t="shared" si="23"/>
        <v/>
      </c>
      <c r="AF42" s="5" t="str">
        <f t="shared" si="23"/>
        <v/>
      </c>
      <c r="AG42" s="5" t="str">
        <f t="shared" si="23"/>
        <v/>
      </c>
      <c r="AH42" s="5" t="str">
        <f t="shared" si="23"/>
        <v/>
      </c>
      <c r="AI42" s="5" t="str">
        <f t="shared" si="23"/>
        <v/>
      </c>
      <c r="AJ42" s="5" t="str">
        <f t="shared" si="27"/>
        <v/>
      </c>
      <c r="AK42" s="5" t="str">
        <f t="shared" si="27"/>
        <v/>
      </c>
      <c r="AL42" s="5" t="str">
        <f t="shared" si="27"/>
        <v/>
      </c>
      <c r="AM42" s="5" t="str">
        <f t="shared" si="27"/>
        <v/>
      </c>
      <c r="AN42" s="5" t="str">
        <f t="shared" si="27"/>
        <v/>
      </c>
      <c r="AO42" s="5" t="str">
        <f t="shared" si="27"/>
        <v/>
      </c>
      <c r="AP42" s="5" t="str">
        <f t="shared" si="27"/>
        <v/>
      </c>
      <c r="AQ42" s="5" t="str">
        <f t="shared" si="27"/>
        <v/>
      </c>
      <c r="AR42" s="5" t="str">
        <f t="shared" si="27"/>
        <v/>
      </c>
      <c r="AS42" s="5" t="str">
        <f t="shared" si="27"/>
        <v/>
      </c>
      <c r="AT42" s="5" t="str">
        <f t="shared" si="27"/>
        <v/>
      </c>
      <c r="AU42" s="5" t="str">
        <f t="shared" si="27"/>
        <v/>
      </c>
      <c r="AV42" s="5" t="str">
        <f t="shared" si="27"/>
        <v/>
      </c>
      <c r="AW42" s="5" t="str">
        <f t="shared" si="27"/>
        <v/>
      </c>
      <c r="AX42" s="5" t="str">
        <f t="shared" si="27"/>
        <v/>
      </c>
      <c r="AY42" s="5" t="str">
        <f t="shared" si="27"/>
        <v/>
      </c>
      <c r="AZ42" s="5" t="str">
        <f t="shared" si="25"/>
        <v/>
      </c>
      <c r="BA42" s="5" t="str">
        <f t="shared" si="12"/>
        <v/>
      </c>
      <c r="BB42" s="5" t="str">
        <f t="shared" si="22"/>
        <v/>
      </c>
      <c r="BC42" s="5" t="str">
        <f t="shared" si="22"/>
        <v/>
      </c>
      <c r="BD42" s="5" t="str">
        <f t="shared" si="22"/>
        <v/>
      </c>
      <c r="BE42" s="5" t="str">
        <f t="shared" si="22"/>
        <v/>
      </c>
      <c r="BF42" s="5" t="str">
        <f t="shared" si="22"/>
        <v/>
      </c>
      <c r="BG42" s="5" t="str">
        <f t="shared" si="22"/>
        <v/>
      </c>
      <c r="BH42" s="5" t="str">
        <f t="shared" si="22"/>
        <v/>
      </c>
      <c r="BI42" s="5" t="str">
        <f t="shared" si="22"/>
        <v/>
      </c>
      <c r="BJ42" s="5" t="str">
        <f t="shared" si="21"/>
        <v/>
      </c>
      <c r="BK42" s="5" t="str">
        <f t="shared" si="21"/>
        <v/>
      </c>
      <c r="BL42" s="5" t="str">
        <f t="shared" si="21"/>
        <v/>
      </c>
      <c r="BM42" s="5" t="str">
        <f t="shared" si="21"/>
        <v/>
      </c>
      <c r="BN42" s="5" t="str">
        <f t="shared" si="21"/>
        <v/>
      </c>
      <c r="BO42" s="5" t="str">
        <f t="shared" si="21"/>
        <v/>
      </c>
      <c r="BP42" s="5" t="str">
        <f t="shared" si="21"/>
        <v/>
      </c>
      <c r="BQ42" s="5" t="str">
        <f t="shared" si="21"/>
        <v/>
      </c>
      <c r="BR42" s="5" t="str">
        <f t="shared" si="21"/>
        <v/>
      </c>
      <c r="BS42" s="5" t="str">
        <f t="shared" si="21"/>
        <v/>
      </c>
      <c r="BT42" s="5" t="str">
        <f t="shared" si="21"/>
        <v/>
      </c>
      <c r="BU42" s="5" t="str">
        <f t="shared" si="21"/>
        <v/>
      </c>
      <c r="BV42" s="5" t="str">
        <f t="shared" si="21"/>
        <v/>
      </c>
      <c r="BW42" s="5" t="str">
        <f t="shared" si="21"/>
        <v/>
      </c>
      <c r="BX42" s="5" t="str">
        <f t="shared" si="21"/>
        <v/>
      </c>
      <c r="BY42" s="5" t="str">
        <f t="shared" si="30"/>
        <v>Individual move</v>
      </c>
      <c r="BZ42" s="5" t="str">
        <f t="shared" si="30"/>
        <v/>
      </c>
      <c r="CA42" s="5" t="str">
        <f t="shared" si="30"/>
        <v/>
      </c>
      <c r="CB42" s="5" t="str">
        <f t="shared" si="30"/>
        <v/>
      </c>
      <c r="CC42" s="5" t="str">
        <f t="shared" si="30"/>
        <v/>
      </c>
      <c r="CD42" s="5" t="str">
        <f t="shared" si="30"/>
        <v/>
      </c>
      <c r="CE42" s="5" t="str">
        <f t="shared" si="30"/>
        <v/>
      </c>
      <c r="CF42" s="5" t="str">
        <f t="shared" si="30"/>
        <v>Whole household move</v>
      </c>
      <c r="CG42" s="5" t="str">
        <f t="shared" si="30"/>
        <v/>
      </c>
      <c r="CH42" s="5" t="str">
        <f t="shared" si="30"/>
        <v/>
      </c>
      <c r="CI42" s="5" t="str">
        <f t="shared" si="16"/>
        <v/>
      </c>
      <c r="CJ42" s="5" t="str">
        <f t="shared" si="16"/>
        <v/>
      </c>
      <c r="CK42" s="5" t="str">
        <f t="shared" si="16"/>
        <v/>
      </c>
      <c r="CL42" s="5" t="str">
        <f t="shared" si="16"/>
        <v/>
      </c>
      <c r="CM42" s="5" t="str">
        <f t="shared" si="19"/>
        <v/>
      </c>
    </row>
    <row r="43" spans="1:97" ht="37.5">
      <c r="A43" t="s">
        <v>427</v>
      </c>
      <c r="B43" s="8" t="s">
        <v>468</v>
      </c>
      <c r="C43" s="5" t="str">
        <f t="shared" si="28"/>
        <v/>
      </c>
      <c r="D43" s="5" t="str">
        <f t="shared" si="28"/>
        <v/>
      </c>
      <c r="E43" s="5" t="str">
        <f t="shared" si="28"/>
        <v/>
      </c>
      <c r="F43" s="5" t="str">
        <f t="shared" si="28"/>
        <v/>
      </c>
      <c r="G43" s="5" t="str">
        <f t="shared" si="28"/>
        <v/>
      </c>
      <c r="H43" s="5" t="str">
        <f t="shared" si="28"/>
        <v/>
      </c>
      <c r="I43" s="5" t="str">
        <f t="shared" si="28"/>
        <v/>
      </c>
      <c r="J43" s="5" t="str">
        <f t="shared" si="28"/>
        <v>Whole household move</v>
      </c>
      <c r="K43" s="5" t="str">
        <f t="shared" si="28"/>
        <v/>
      </c>
      <c r="L43" s="5" t="str">
        <f t="shared" si="28"/>
        <v/>
      </c>
      <c r="M43" s="5" t="str">
        <f t="shared" si="28"/>
        <v/>
      </c>
      <c r="N43" s="5" t="str">
        <f t="shared" si="28"/>
        <v/>
      </c>
      <c r="O43" s="5" t="str">
        <f t="shared" si="28"/>
        <v/>
      </c>
      <c r="P43" s="5" t="str">
        <f t="shared" si="28"/>
        <v/>
      </c>
      <c r="Q43" s="5" t="str">
        <f t="shared" si="28"/>
        <v/>
      </c>
      <c r="R43" s="5" t="str">
        <f t="shared" si="28"/>
        <v/>
      </c>
      <c r="S43" s="5" t="str">
        <f t="shared" si="26"/>
        <v/>
      </c>
      <c r="T43" s="5" t="str">
        <f t="shared" si="26"/>
        <v/>
      </c>
      <c r="U43" s="5" t="str">
        <f t="shared" si="26"/>
        <v/>
      </c>
      <c r="V43" s="5" t="str">
        <f t="shared" si="26"/>
        <v/>
      </c>
      <c r="W43" s="5" t="str">
        <f t="shared" si="26"/>
        <v/>
      </c>
      <c r="X43" s="5" t="str">
        <f t="shared" si="26"/>
        <v/>
      </c>
      <c r="Y43" s="5" t="str">
        <f t="shared" si="26"/>
        <v/>
      </c>
      <c r="Z43" s="5" t="str">
        <f t="shared" si="26"/>
        <v/>
      </c>
      <c r="AA43" s="5" t="str">
        <f t="shared" si="23"/>
        <v/>
      </c>
      <c r="AB43" s="5" t="str">
        <f t="shared" si="23"/>
        <v/>
      </c>
      <c r="AC43" s="5" t="str">
        <f t="shared" si="23"/>
        <v/>
      </c>
      <c r="AD43" s="5" t="str">
        <f t="shared" si="23"/>
        <v/>
      </c>
      <c r="AE43" s="5" t="str">
        <f t="shared" si="23"/>
        <v/>
      </c>
      <c r="AF43" s="5" t="str">
        <f t="shared" si="23"/>
        <v/>
      </c>
      <c r="AG43" s="5" t="str">
        <f t="shared" si="23"/>
        <v/>
      </c>
      <c r="AH43" s="5" t="str">
        <f t="shared" si="23"/>
        <v/>
      </c>
      <c r="AI43" s="5" t="str">
        <f t="shared" si="23"/>
        <v/>
      </c>
      <c r="AJ43" s="5" t="str">
        <f t="shared" si="27"/>
        <v/>
      </c>
      <c r="AK43" s="5" t="str">
        <f t="shared" si="27"/>
        <v/>
      </c>
      <c r="AL43" s="5" t="str">
        <f t="shared" si="27"/>
        <v/>
      </c>
      <c r="AM43" s="5" t="str">
        <f t="shared" si="27"/>
        <v/>
      </c>
      <c r="AN43" s="5" t="str">
        <f t="shared" si="27"/>
        <v/>
      </c>
      <c r="AO43" s="5" t="str">
        <f t="shared" si="27"/>
        <v/>
      </c>
      <c r="AP43" s="5" t="str">
        <f t="shared" si="27"/>
        <v/>
      </c>
      <c r="AQ43" s="5" t="str">
        <f t="shared" si="27"/>
        <v/>
      </c>
      <c r="AR43" s="5" t="str">
        <f t="shared" si="27"/>
        <v/>
      </c>
      <c r="AS43" s="5" t="str">
        <f t="shared" si="27"/>
        <v/>
      </c>
      <c r="AT43" s="5" t="str">
        <f t="shared" si="27"/>
        <v/>
      </c>
      <c r="AU43" s="5" t="str">
        <f t="shared" si="27"/>
        <v/>
      </c>
      <c r="AV43" s="5" t="str">
        <f t="shared" si="27"/>
        <v/>
      </c>
      <c r="AW43" s="5" t="str">
        <f t="shared" si="27"/>
        <v/>
      </c>
      <c r="AX43" s="5" t="str">
        <f t="shared" si="27"/>
        <v/>
      </c>
      <c r="AY43" s="5" t="str">
        <f t="shared" si="27"/>
        <v/>
      </c>
      <c r="AZ43" s="5" t="str">
        <f t="shared" si="25"/>
        <v/>
      </c>
      <c r="BA43" s="5" t="str">
        <f t="shared" si="12"/>
        <v/>
      </c>
      <c r="BB43" s="5" t="str">
        <f t="shared" si="22"/>
        <v/>
      </c>
      <c r="BC43" s="5" t="str">
        <f t="shared" si="22"/>
        <v/>
      </c>
      <c r="BD43" s="5" t="str">
        <f t="shared" si="22"/>
        <v/>
      </c>
      <c r="BE43" s="5" t="str">
        <f t="shared" si="22"/>
        <v/>
      </c>
      <c r="BF43" s="5" t="str">
        <f t="shared" si="22"/>
        <v/>
      </c>
      <c r="BG43" s="5" t="str">
        <f t="shared" si="22"/>
        <v/>
      </c>
      <c r="BH43" s="5" t="str">
        <f t="shared" si="22"/>
        <v/>
      </c>
      <c r="BI43" s="5" t="str">
        <f t="shared" si="22"/>
        <v/>
      </c>
      <c r="BJ43" s="5" t="str">
        <f t="shared" si="21"/>
        <v/>
      </c>
      <c r="BK43" s="5" t="str">
        <f t="shared" si="21"/>
        <v/>
      </c>
      <c r="BL43" s="5" t="str">
        <f t="shared" si="21"/>
        <v/>
      </c>
      <c r="BM43" s="5" t="str">
        <f t="shared" si="21"/>
        <v/>
      </c>
      <c r="BN43" s="5" t="str">
        <f t="shared" si="21"/>
        <v/>
      </c>
      <c r="BO43" s="5" t="str">
        <f t="shared" si="21"/>
        <v/>
      </c>
      <c r="BP43" s="5" t="str">
        <f t="shared" si="21"/>
        <v/>
      </c>
      <c r="BQ43" s="5" t="str">
        <f t="shared" si="21"/>
        <v/>
      </c>
      <c r="BR43" s="5" t="str">
        <f t="shared" si="21"/>
        <v/>
      </c>
      <c r="BS43" s="5" t="str">
        <f t="shared" si="21"/>
        <v/>
      </c>
      <c r="BT43" s="5" t="str">
        <f t="shared" si="21"/>
        <v/>
      </c>
      <c r="BU43" s="5" t="str">
        <f t="shared" si="21"/>
        <v/>
      </c>
      <c r="BV43" s="5" t="str">
        <f t="shared" si="21"/>
        <v/>
      </c>
      <c r="BW43" s="5" t="str">
        <f t="shared" si="21"/>
        <v/>
      </c>
      <c r="BX43" s="5" t="str">
        <f t="shared" si="21"/>
        <v/>
      </c>
      <c r="BY43" s="5" t="str">
        <f t="shared" si="30"/>
        <v/>
      </c>
      <c r="BZ43" s="5" t="str">
        <f t="shared" si="30"/>
        <v/>
      </c>
      <c r="CA43" s="5" t="str">
        <f t="shared" si="30"/>
        <v/>
      </c>
      <c r="CB43" s="5" t="str">
        <f t="shared" si="30"/>
        <v/>
      </c>
      <c r="CC43" s="5" t="str">
        <f t="shared" si="30"/>
        <v/>
      </c>
      <c r="CD43" s="5" t="str">
        <f t="shared" si="30"/>
        <v/>
      </c>
      <c r="CE43" s="5" t="str">
        <f t="shared" si="30"/>
        <v/>
      </c>
      <c r="CF43" s="5" t="str">
        <f t="shared" si="30"/>
        <v/>
      </c>
      <c r="CG43" s="5" t="str">
        <f t="shared" si="30"/>
        <v/>
      </c>
      <c r="CH43" s="5" t="str">
        <f t="shared" si="30"/>
        <v/>
      </c>
      <c r="CI43" s="5" t="str">
        <f t="shared" si="16"/>
        <v/>
      </c>
      <c r="CJ43" s="5" t="str">
        <f t="shared" si="16"/>
        <v/>
      </c>
      <c r="CK43" s="5" t="str">
        <f t="shared" si="16"/>
        <v/>
      </c>
      <c r="CL43" s="5" t="str">
        <f t="shared" si="16"/>
        <v/>
      </c>
      <c r="CM43" s="5" t="str">
        <f t="shared" si="19"/>
        <v/>
      </c>
    </row>
    <row r="44" spans="1:97" ht="26">
      <c r="A44" t="s">
        <v>428</v>
      </c>
      <c r="B44" s="8" t="s">
        <v>469</v>
      </c>
      <c r="C44" s="5" t="str">
        <f t="shared" si="28"/>
        <v/>
      </c>
      <c r="D44" s="5" t="str">
        <f t="shared" si="28"/>
        <v/>
      </c>
      <c r="E44" s="5" t="str">
        <f t="shared" si="28"/>
        <v/>
      </c>
      <c r="F44" s="5" t="str">
        <f t="shared" si="28"/>
        <v/>
      </c>
      <c r="G44" s="5" t="str">
        <f t="shared" si="28"/>
        <v/>
      </c>
      <c r="H44" s="5" t="str">
        <f t="shared" si="28"/>
        <v/>
      </c>
      <c r="I44" s="5" t="str">
        <f t="shared" si="28"/>
        <v/>
      </c>
      <c r="J44" s="5" t="str">
        <f t="shared" si="28"/>
        <v/>
      </c>
      <c r="K44" s="5" t="str">
        <f t="shared" si="28"/>
        <v/>
      </c>
      <c r="L44" s="5" t="str">
        <f t="shared" si="28"/>
        <v/>
      </c>
      <c r="M44" s="5" t="str">
        <f t="shared" si="28"/>
        <v/>
      </c>
      <c r="N44" s="5" t="str">
        <f t="shared" si="28"/>
        <v/>
      </c>
      <c r="O44" s="5" t="str">
        <f t="shared" si="28"/>
        <v/>
      </c>
      <c r="P44" s="5" t="str">
        <f t="shared" si="28"/>
        <v/>
      </c>
      <c r="Q44" s="5" t="str">
        <f t="shared" si="28"/>
        <v/>
      </c>
      <c r="R44" s="5" t="str">
        <f t="shared" si="28"/>
        <v/>
      </c>
      <c r="S44" s="5" t="str">
        <f t="shared" si="26"/>
        <v/>
      </c>
      <c r="T44" s="5" t="str">
        <f t="shared" si="26"/>
        <v/>
      </c>
      <c r="U44" s="5" t="str">
        <f t="shared" si="26"/>
        <v/>
      </c>
      <c r="V44" s="5" t="str">
        <f t="shared" si="26"/>
        <v/>
      </c>
      <c r="W44" s="5" t="str">
        <f t="shared" si="26"/>
        <v/>
      </c>
      <c r="X44" s="5" t="str">
        <f t="shared" si="26"/>
        <v/>
      </c>
      <c r="Y44" s="5" t="str">
        <f t="shared" si="26"/>
        <v/>
      </c>
      <c r="Z44" s="5" t="str">
        <f t="shared" si="26"/>
        <v/>
      </c>
      <c r="AA44" s="5" t="str">
        <f t="shared" si="23"/>
        <v/>
      </c>
      <c r="AB44" s="5" t="str">
        <f t="shared" si="23"/>
        <v/>
      </c>
      <c r="AC44" s="5" t="str">
        <f t="shared" si="23"/>
        <v/>
      </c>
      <c r="AD44" s="5" t="str">
        <f t="shared" si="23"/>
        <v/>
      </c>
      <c r="AE44" s="5" t="str">
        <f t="shared" si="23"/>
        <v/>
      </c>
      <c r="AF44" s="5" t="str">
        <f t="shared" si="23"/>
        <v/>
      </c>
      <c r="AG44" s="5" t="str">
        <f t="shared" si="23"/>
        <v/>
      </c>
      <c r="AH44" s="5" t="str">
        <f t="shared" si="23"/>
        <v/>
      </c>
      <c r="AI44" s="5" t="str">
        <f t="shared" si="23"/>
        <v/>
      </c>
      <c r="AJ44" s="5" t="str">
        <f t="shared" si="27"/>
        <v/>
      </c>
      <c r="AK44" s="5" t="str">
        <f t="shared" si="27"/>
        <v/>
      </c>
      <c r="AL44" s="5" t="str">
        <f t="shared" si="27"/>
        <v/>
      </c>
      <c r="AM44" s="5" t="str">
        <f t="shared" si="27"/>
        <v/>
      </c>
      <c r="AN44" s="5" t="str">
        <f t="shared" si="27"/>
        <v/>
      </c>
      <c r="AO44" s="5" t="str">
        <f t="shared" si="27"/>
        <v/>
      </c>
      <c r="AP44" s="5" t="str">
        <f t="shared" si="27"/>
        <v/>
      </c>
      <c r="AQ44" s="5" t="str">
        <f t="shared" si="27"/>
        <v/>
      </c>
      <c r="AR44" s="5" t="str">
        <f t="shared" si="27"/>
        <v/>
      </c>
      <c r="AS44" s="5" t="str">
        <f t="shared" si="27"/>
        <v/>
      </c>
      <c r="AT44" s="5" t="str">
        <f t="shared" si="27"/>
        <v/>
      </c>
      <c r="AU44" s="5" t="str">
        <f t="shared" si="27"/>
        <v/>
      </c>
      <c r="AV44" s="5" t="str">
        <f t="shared" si="27"/>
        <v/>
      </c>
      <c r="AW44" s="5" t="str">
        <f t="shared" si="27"/>
        <v/>
      </c>
      <c r="AX44" s="5" t="str">
        <f t="shared" si="27"/>
        <v/>
      </c>
      <c r="AY44" s="5" t="str">
        <f t="shared" si="27"/>
        <v/>
      </c>
      <c r="AZ44" s="5" t="str">
        <f t="shared" si="25"/>
        <v/>
      </c>
      <c r="BA44" s="5" t="str">
        <f t="shared" si="12"/>
        <v/>
      </c>
      <c r="BB44" s="5" t="str">
        <f t="shared" si="22"/>
        <v/>
      </c>
      <c r="BC44" s="5" t="str">
        <f t="shared" si="22"/>
        <v/>
      </c>
      <c r="BD44" s="5" t="str">
        <f t="shared" si="22"/>
        <v/>
      </c>
      <c r="BE44" s="5" t="str">
        <f t="shared" si="22"/>
        <v/>
      </c>
      <c r="BF44" s="5" t="str">
        <f t="shared" si="22"/>
        <v/>
      </c>
      <c r="BG44" s="5" t="str">
        <f t="shared" si="22"/>
        <v/>
      </c>
      <c r="BH44" s="5" t="str">
        <f t="shared" si="22"/>
        <v/>
      </c>
      <c r="BI44" s="5" t="str">
        <f t="shared" si="22"/>
        <v/>
      </c>
      <c r="BJ44" s="5" t="str">
        <f t="shared" si="21"/>
        <v/>
      </c>
      <c r="BK44" s="5" t="str">
        <f t="shared" si="21"/>
        <v/>
      </c>
      <c r="BL44" s="5" t="str">
        <f t="shared" si="21"/>
        <v/>
      </c>
      <c r="BM44" s="5" t="str">
        <f t="shared" si="21"/>
        <v/>
      </c>
      <c r="BN44" s="5" t="str">
        <f t="shared" si="21"/>
        <v/>
      </c>
      <c r="BO44" s="5" t="str">
        <f t="shared" si="21"/>
        <v/>
      </c>
      <c r="BP44" s="5" t="str">
        <f t="shared" si="21"/>
        <v/>
      </c>
      <c r="BQ44" s="5" t="str">
        <f t="shared" si="21"/>
        <v/>
      </c>
      <c r="BR44" s="5" t="str">
        <f t="shared" si="21"/>
        <v/>
      </c>
      <c r="BS44" s="5" t="str">
        <f t="shared" si="21"/>
        <v/>
      </c>
      <c r="BT44" s="5" t="str">
        <f t="shared" si="21"/>
        <v/>
      </c>
      <c r="BU44" s="5" t="str">
        <f t="shared" si="21"/>
        <v/>
      </c>
      <c r="BV44" s="5" t="str">
        <f t="shared" si="21"/>
        <v/>
      </c>
      <c r="BW44" s="5" t="str">
        <f t="shared" si="21"/>
        <v/>
      </c>
      <c r="BX44" s="5" t="str">
        <f t="shared" si="21"/>
        <v/>
      </c>
      <c r="BY44" s="5" t="str">
        <f t="shared" si="30"/>
        <v/>
      </c>
      <c r="BZ44" s="5" t="str">
        <f t="shared" si="30"/>
        <v/>
      </c>
      <c r="CA44" s="5" t="str">
        <f t="shared" si="30"/>
        <v/>
      </c>
      <c r="CB44" s="5" t="str">
        <f t="shared" si="30"/>
        <v/>
      </c>
      <c r="CC44" s="5" t="str">
        <f t="shared" si="30"/>
        <v/>
      </c>
      <c r="CD44" s="5" t="str">
        <f t="shared" si="30"/>
        <v/>
      </c>
      <c r="CE44" s="5" t="str">
        <f t="shared" si="30"/>
        <v/>
      </c>
      <c r="CF44" s="5" t="str">
        <f t="shared" si="30"/>
        <v/>
      </c>
      <c r="CG44" s="5" t="str">
        <f t="shared" si="30"/>
        <v/>
      </c>
      <c r="CH44" s="5" t="str">
        <f t="shared" si="30"/>
        <v/>
      </c>
      <c r="CI44" s="5" t="str">
        <f t="shared" si="16"/>
        <v/>
      </c>
      <c r="CJ44" s="5" t="str">
        <f t="shared" si="16"/>
        <v/>
      </c>
      <c r="CK44" s="5" t="str">
        <f t="shared" si="16"/>
        <v/>
      </c>
      <c r="CL44" s="5" t="str">
        <f t="shared" si="16"/>
        <v/>
      </c>
      <c r="CM44" s="5" t="str">
        <f t="shared" si="19"/>
        <v/>
      </c>
    </row>
    <row r="45" spans="1:97" ht="26">
      <c r="A45" t="s">
        <v>429</v>
      </c>
      <c r="B45" s="8" t="s">
        <v>470</v>
      </c>
      <c r="C45" s="5" t="str">
        <f t="shared" si="28"/>
        <v/>
      </c>
      <c r="D45" s="5" t="str">
        <f t="shared" si="28"/>
        <v/>
      </c>
      <c r="E45" s="5" t="str">
        <f t="shared" si="28"/>
        <v/>
      </c>
      <c r="F45" s="5" t="str">
        <f t="shared" si="28"/>
        <v/>
      </c>
      <c r="G45" s="5" t="str">
        <f t="shared" si="28"/>
        <v/>
      </c>
      <c r="H45" s="5" t="str">
        <f t="shared" si="28"/>
        <v/>
      </c>
      <c r="I45" s="5" t="str">
        <f t="shared" si="28"/>
        <v/>
      </c>
      <c r="J45" s="5" t="str">
        <f t="shared" si="28"/>
        <v/>
      </c>
      <c r="K45" s="5" t="str">
        <f t="shared" si="28"/>
        <v/>
      </c>
      <c r="L45" s="5" t="str">
        <f t="shared" si="28"/>
        <v/>
      </c>
      <c r="M45" s="5" t="str">
        <f t="shared" si="28"/>
        <v/>
      </c>
      <c r="N45" s="5" t="str">
        <f t="shared" si="28"/>
        <v/>
      </c>
      <c r="O45" s="5" t="str">
        <f t="shared" si="28"/>
        <v/>
      </c>
      <c r="P45" s="5" t="str">
        <f t="shared" si="28"/>
        <v/>
      </c>
      <c r="Q45" s="5" t="str">
        <f t="shared" si="28"/>
        <v/>
      </c>
      <c r="R45" s="5" t="str">
        <f t="shared" si="28"/>
        <v/>
      </c>
      <c r="S45" s="5" t="str">
        <f t="shared" si="26"/>
        <v/>
      </c>
      <c r="T45" s="5" t="str">
        <f t="shared" si="26"/>
        <v/>
      </c>
      <c r="U45" s="5" t="str">
        <f t="shared" si="26"/>
        <v/>
      </c>
      <c r="V45" s="5" t="str">
        <f t="shared" si="26"/>
        <v/>
      </c>
      <c r="W45" s="5" t="str">
        <f t="shared" si="26"/>
        <v/>
      </c>
      <c r="X45" s="5" t="str">
        <f t="shared" si="26"/>
        <v/>
      </c>
      <c r="Y45" s="5" t="str">
        <f t="shared" si="26"/>
        <v/>
      </c>
      <c r="Z45" s="5" t="str">
        <f t="shared" si="26"/>
        <v/>
      </c>
      <c r="AA45" s="5" t="str">
        <f t="shared" si="23"/>
        <v/>
      </c>
      <c r="AB45" s="5" t="str">
        <f t="shared" si="23"/>
        <v/>
      </c>
      <c r="AC45" s="5" t="str">
        <f t="shared" si="23"/>
        <v/>
      </c>
      <c r="AD45" s="5" t="str">
        <f t="shared" si="23"/>
        <v/>
      </c>
      <c r="AE45" s="5" t="str">
        <f t="shared" si="23"/>
        <v/>
      </c>
      <c r="AF45" s="5" t="str">
        <f t="shared" si="23"/>
        <v/>
      </c>
      <c r="AG45" s="5" t="str">
        <f t="shared" si="23"/>
        <v/>
      </c>
      <c r="AH45" s="5" t="str">
        <f t="shared" si="23"/>
        <v/>
      </c>
      <c r="AI45" s="5" t="str">
        <f t="shared" si="23"/>
        <v/>
      </c>
      <c r="AJ45" s="5" t="str">
        <f t="shared" si="27"/>
        <v/>
      </c>
      <c r="AK45" s="5" t="str">
        <f t="shared" si="27"/>
        <v/>
      </c>
      <c r="AL45" s="5" t="str">
        <f t="shared" si="27"/>
        <v/>
      </c>
      <c r="AM45" s="5" t="str">
        <f t="shared" si="27"/>
        <v/>
      </c>
      <c r="AN45" s="5" t="str">
        <f t="shared" si="27"/>
        <v/>
      </c>
      <c r="AO45" s="5" t="str">
        <f t="shared" si="27"/>
        <v/>
      </c>
      <c r="AP45" s="5" t="str">
        <f t="shared" si="27"/>
        <v/>
      </c>
      <c r="AQ45" s="5" t="str">
        <f t="shared" si="27"/>
        <v/>
      </c>
      <c r="AR45" s="5" t="str">
        <f t="shared" si="27"/>
        <v/>
      </c>
      <c r="AS45" s="5" t="str">
        <f t="shared" si="27"/>
        <v/>
      </c>
      <c r="AT45" s="5" t="str">
        <f t="shared" si="27"/>
        <v/>
      </c>
      <c r="AU45" s="5" t="str">
        <f t="shared" si="27"/>
        <v/>
      </c>
      <c r="AV45" s="5" t="str">
        <f t="shared" si="27"/>
        <v/>
      </c>
      <c r="AW45" s="5" t="str">
        <f t="shared" si="27"/>
        <v/>
      </c>
      <c r="AX45" s="5" t="str">
        <f t="shared" si="27"/>
        <v/>
      </c>
      <c r="AY45" s="5" t="str">
        <f t="shared" si="27"/>
        <v/>
      </c>
      <c r="AZ45" s="5" t="str">
        <f t="shared" si="25"/>
        <v/>
      </c>
      <c r="BA45" s="5" t="str">
        <f t="shared" si="12"/>
        <v/>
      </c>
      <c r="BB45" s="5" t="str">
        <f t="shared" si="22"/>
        <v/>
      </c>
      <c r="BC45" s="5" t="str">
        <f t="shared" si="22"/>
        <v>Individual move</v>
      </c>
      <c r="BD45" s="5" t="str">
        <f t="shared" si="22"/>
        <v/>
      </c>
      <c r="BE45" s="5" t="str">
        <f t="shared" si="22"/>
        <v/>
      </c>
      <c r="BF45" s="5" t="str">
        <f t="shared" si="22"/>
        <v/>
      </c>
      <c r="BG45" s="5" t="str">
        <f t="shared" si="22"/>
        <v/>
      </c>
      <c r="BH45" s="5" t="str">
        <f t="shared" si="22"/>
        <v/>
      </c>
      <c r="BI45" s="5" t="str">
        <f t="shared" si="22"/>
        <v/>
      </c>
      <c r="BJ45" s="5" t="str">
        <f t="shared" si="21"/>
        <v/>
      </c>
      <c r="BK45" s="5" t="str">
        <f t="shared" si="21"/>
        <v/>
      </c>
      <c r="BL45" s="5" t="str">
        <f t="shared" si="21"/>
        <v/>
      </c>
      <c r="BM45" s="5" t="str">
        <f t="shared" si="21"/>
        <v/>
      </c>
      <c r="BN45" s="5" t="str">
        <f t="shared" si="21"/>
        <v/>
      </c>
      <c r="BO45" s="5" t="str">
        <f t="shared" si="21"/>
        <v/>
      </c>
      <c r="BP45" s="5" t="str">
        <f t="shared" si="21"/>
        <v/>
      </c>
      <c r="BQ45" s="5" t="str">
        <f t="shared" si="21"/>
        <v/>
      </c>
      <c r="BR45" s="5" t="str">
        <f t="shared" si="21"/>
        <v/>
      </c>
      <c r="BS45" s="5" t="str">
        <f t="shared" si="21"/>
        <v/>
      </c>
      <c r="BT45" s="5" t="str">
        <f t="shared" si="21"/>
        <v/>
      </c>
      <c r="BU45" s="5" t="str">
        <f t="shared" si="21"/>
        <v/>
      </c>
      <c r="BV45" s="5" t="str">
        <f t="shared" si="21"/>
        <v/>
      </c>
      <c r="BW45" s="5" t="str">
        <f t="shared" si="21"/>
        <v/>
      </c>
      <c r="BX45" s="5" t="str">
        <f t="shared" si="21"/>
        <v/>
      </c>
      <c r="BY45" s="5" t="str">
        <f t="shared" si="30"/>
        <v/>
      </c>
      <c r="BZ45" s="5" t="str">
        <f t="shared" si="30"/>
        <v/>
      </c>
      <c r="CA45" s="5" t="str">
        <f t="shared" si="30"/>
        <v/>
      </c>
      <c r="CB45" s="5" t="str">
        <f t="shared" si="30"/>
        <v/>
      </c>
      <c r="CC45" s="5" t="str">
        <f t="shared" si="30"/>
        <v/>
      </c>
      <c r="CD45" s="5" t="str">
        <f t="shared" si="30"/>
        <v/>
      </c>
      <c r="CE45" s="5" t="str">
        <f t="shared" si="30"/>
        <v/>
      </c>
      <c r="CF45" s="5" t="str">
        <f t="shared" si="30"/>
        <v/>
      </c>
      <c r="CG45" s="5" t="str">
        <f t="shared" si="30"/>
        <v/>
      </c>
      <c r="CH45" s="5" t="str">
        <f t="shared" si="30"/>
        <v/>
      </c>
      <c r="CI45" s="5" t="str">
        <f t="shared" si="16"/>
        <v/>
      </c>
      <c r="CJ45" s="5" t="str">
        <f t="shared" si="16"/>
        <v/>
      </c>
      <c r="CK45" s="5" t="str">
        <f t="shared" si="16"/>
        <v/>
      </c>
      <c r="CL45" s="5" t="str">
        <f t="shared" si="16"/>
        <v/>
      </c>
      <c r="CM45" s="5" t="str">
        <f t="shared" si="19"/>
        <v/>
      </c>
    </row>
    <row r="46" spans="1:97" ht="37.5">
      <c r="A46" t="s">
        <v>430</v>
      </c>
      <c r="B46" s="8" t="s">
        <v>472</v>
      </c>
      <c r="C46" s="5" t="str">
        <f t="shared" si="28"/>
        <v/>
      </c>
      <c r="D46" s="5" t="str">
        <f t="shared" si="28"/>
        <v/>
      </c>
      <c r="E46" s="5" t="str">
        <f t="shared" si="28"/>
        <v/>
      </c>
      <c r="F46" s="5" t="str">
        <f t="shared" si="28"/>
        <v/>
      </c>
      <c r="G46" s="5" t="str">
        <f t="shared" si="28"/>
        <v/>
      </c>
      <c r="H46" s="5" t="str">
        <f t="shared" si="28"/>
        <v/>
      </c>
      <c r="I46" s="5" t="str">
        <f t="shared" si="28"/>
        <v/>
      </c>
      <c r="J46" s="5" t="str">
        <f t="shared" si="28"/>
        <v/>
      </c>
      <c r="K46" s="5" t="str">
        <f t="shared" si="28"/>
        <v/>
      </c>
      <c r="L46" s="5" t="str">
        <f t="shared" si="28"/>
        <v/>
      </c>
      <c r="M46" s="5" t="str">
        <f t="shared" si="28"/>
        <v/>
      </c>
      <c r="N46" s="5" t="str">
        <f t="shared" si="28"/>
        <v/>
      </c>
      <c r="O46" s="5" t="str">
        <f t="shared" si="28"/>
        <v/>
      </c>
      <c r="P46" s="5" t="str">
        <f t="shared" si="28"/>
        <v/>
      </c>
      <c r="Q46" s="5" t="str">
        <f t="shared" si="28"/>
        <v/>
      </c>
      <c r="R46" s="5" t="str">
        <f t="shared" si="28"/>
        <v/>
      </c>
      <c r="S46" s="5" t="str">
        <f t="shared" si="26"/>
        <v/>
      </c>
      <c r="T46" s="5" t="str">
        <f t="shared" si="26"/>
        <v/>
      </c>
      <c r="U46" s="5" t="str">
        <f t="shared" si="26"/>
        <v/>
      </c>
      <c r="V46" s="5" t="str">
        <f t="shared" si="26"/>
        <v/>
      </c>
      <c r="W46" s="5" t="str">
        <f t="shared" si="26"/>
        <v/>
      </c>
      <c r="X46" s="5" t="str">
        <f t="shared" si="26"/>
        <v/>
      </c>
      <c r="Y46" s="5" t="str">
        <f t="shared" si="26"/>
        <v/>
      </c>
      <c r="Z46" s="5" t="str">
        <f t="shared" si="26"/>
        <v/>
      </c>
      <c r="AA46" s="5" t="str">
        <f t="shared" si="23"/>
        <v/>
      </c>
      <c r="AB46" s="5" t="str">
        <f t="shared" si="23"/>
        <v/>
      </c>
      <c r="AC46" s="5" t="str">
        <f t="shared" si="23"/>
        <v/>
      </c>
      <c r="AD46" s="5" t="str">
        <f t="shared" si="23"/>
        <v/>
      </c>
      <c r="AE46" s="5" t="str">
        <f t="shared" si="23"/>
        <v/>
      </c>
      <c r="AF46" s="5" t="str">
        <f t="shared" si="23"/>
        <v>Partial household move</v>
      </c>
      <c r="AG46" s="5" t="str">
        <f t="shared" si="23"/>
        <v/>
      </c>
      <c r="AH46" s="5" t="str">
        <f t="shared" si="23"/>
        <v/>
      </c>
      <c r="AI46" s="5" t="str">
        <f t="shared" si="23"/>
        <v/>
      </c>
      <c r="AJ46" s="5" t="str">
        <f t="shared" si="27"/>
        <v/>
      </c>
      <c r="AK46" s="5" t="str">
        <f t="shared" si="27"/>
        <v/>
      </c>
      <c r="AL46" s="5" t="str">
        <f t="shared" si="27"/>
        <v/>
      </c>
      <c r="AM46" s="5" t="str">
        <f t="shared" si="27"/>
        <v/>
      </c>
      <c r="AN46" s="5" t="str">
        <f t="shared" si="27"/>
        <v/>
      </c>
      <c r="AO46" s="5" t="str">
        <f t="shared" si="27"/>
        <v/>
      </c>
      <c r="AP46" s="5" t="str">
        <f t="shared" si="27"/>
        <v/>
      </c>
      <c r="AQ46" s="5" t="str">
        <f t="shared" si="27"/>
        <v/>
      </c>
      <c r="AR46" s="5" t="str">
        <f t="shared" si="27"/>
        <v/>
      </c>
      <c r="AS46" s="5" t="str">
        <f t="shared" si="27"/>
        <v/>
      </c>
      <c r="AT46" s="5" t="str">
        <f t="shared" si="27"/>
        <v/>
      </c>
      <c r="AU46" s="5" t="str">
        <f t="shared" si="27"/>
        <v/>
      </c>
      <c r="AV46" s="5" t="str">
        <f t="shared" si="27"/>
        <v/>
      </c>
      <c r="AW46" s="5" t="str">
        <f t="shared" si="27"/>
        <v/>
      </c>
      <c r="AX46" s="5" t="str">
        <f t="shared" si="27"/>
        <v/>
      </c>
      <c r="AY46" s="5" t="str">
        <f t="shared" si="27"/>
        <v/>
      </c>
      <c r="AZ46" s="5" t="str">
        <f t="shared" si="25"/>
        <v/>
      </c>
      <c r="BA46" s="5" t="str">
        <f t="shared" si="12"/>
        <v/>
      </c>
      <c r="BB46" s="5" t="str">
        <f t="shared" si="22"/>
        <v/>
      </c>
      <c r="BC46" s="5" t="str">
        <f t="shared" si="22"/>
        <v/>
      </c>
      <c r="BD46" s="5" t="str">
        <f t="shared" si="22"/>
        <v/>
      </c>
      <c r="BE46" s="5" t="str">
        <f t="shared" si="22"/>
        <v/>
      </c>
      <c r="BF46" s="5" t="str">
        <f t="shared" si="22"/>
        <v/>
      </c>
      <c r="BG46" s="5" t="str">
        <f t="shared" si="22"/>
        <v/>
      </c>
      <c r="BH46" s="5" t="str">
        <f t="shared" si="22"/>
        <v/>
      </c>
      <c r="BI46" s="5" t="str">
        <f t="shared" si="22"/>
        <v/>
      </c>
      <c r="BJ46" s="5" t="str">
        <f t="shared" si="21"/>
        <v/>
      </c>
      <c r="BK46" s="5" t="str">
        <f t="shared" si="21"/>
        <v/>
      </c>
      <c r="BL46" s="5" t="str">
        <f t="shared" si="21"/>
        <v/>
      </c>
      <c r="BM46" s="5" t="str">
        <f t="shared" si="21"/>
        <v/>
      </c>
      <c r="BN46" s="5" t="str">
        <f t="shared" si="21"/>
        <v/>
      </c>
      <c r="BO46" s="5" t="str">
        <f t="shared" si="21"/>
        <v/>
      </c>
      <c r="BP46" s="5" t="str">
        <f t="shared" si="21"/>
        <v/>
      </c>
      <c r="BQ46" s="5" t="str">
        <f t="shared" si="21"/>
        <v/>
      </c>
      <c r="BR46" s="5" t="str">
        <f t="shared" si="21"/>
        <v/>
      </c>
      <c r="BS46" s="5" t="str">
        <f t="shared" si="21"/>
        <v/>
      </c>
      <c r="BT46" s="5" t="str">
        <f t="shared" si="21"/>
        <v/>
      </c>
      <c r="BU46" s="5" t="str">
        <f t="shared" si="21"/>
        <v/>
      </c>
      <c r="BV46" s="5" t="str">
        <f t="shared" si="21"/>
        <v/>
      </c>
      <c r="BW46" s="5" t="str">
        <f t="shared" si="21"/>
        <v/>
      </c>
      <c r="BX46" s="5" t="str">
        <f t="shared" si="21"/>
        <v/>
      </c>
      <c r="BY46" s="5" t="str">
        <f t="shared" si="30"/>
        <v/>
      </c>
      <c r="BZ46" s="5" t="str">
        <f t="shared" si="30"/>
        <v/>
      </c>
      <c r="CA46" s="5" t="str">
        <f t="shared" si="30"/>
        <v/>
      </c>
      <c r="CB46" s="5" t="str">
        <f t="shared" si="30"/>
        <v/>
      </c>
      <c r="CC46" s="5" t="str">
        <f t="shared" si="30"/>
        <v/>
      </c>
      <c r="CD46" s="5" t="str">
        <f t="shared" si="30"/>
        <v/>
      </c>
      <c r="CE46" s="5" t="str">
        <f t="shared" si="30"/>
        <v/>
      </c>
      <c r="CF46" s="5" t="str">
        <f t="shared" si="30"/>
        <v>Individual move</v>
      </c>
      <c r="CG46" s="5" t="str">
        <f t="shared" si="30"/>
        <v/>
      </c>
      <c r="CH46" s="5" t="str">
        <f t="shared" si="30"/>
        <v/>
      </c>
      <c r="CI46" s="5" t="str">
        <f t="shared" si="16"/>
        <v/>
      </c>
      <c r="CJ46" s="5" t="str">
        <f t="shared" si="16"/>
        <v/>
      </c>
      <c r="CK46" s="5" t="str">
        <f t="shared" si="16"/>
        <v/>
      </c>
      <c r="CL46" s="5" t="str">
        <f t="shared" si="16"/>
        <v/>
      </c>
      <c r="CM46" s="5" t="str">
        <f t="shared" si="19"/>
        <v/>
      </c>
    </row>
    <row r="47" spans="1:97" ht="26">
      <c r="A47" t="s">
        <v>431</v>
      </c>
      <c r="B47" s="8" t="s">
        <v>471</v>
      </c>
      <c r="C47" s="5" t="str">
        <f t="shared" si="28"/>
        <v/>
      </c>
      <c r="D47" s="5" t="str">
        <f t="shared" si="28"/>
        <v/>
      </c>
      <c r="E47" s="5" t="str">
        <f t="shared" si="28"/>
        <v/>
      </c>
      <c r="F47" s="5" t="str">
        <f t="shared" si="28"/>
        <v/>
      </c>
      <c r="G47" s="5" t="str">
        <f t="shared" si="28"/>
        <v/>
      </c>
      <c r="H47" s="5" t="str">
        <f t="shared" si="28"/>
        <v/>
      </c>
      <c r="I47" s="5" t="str">
        <f t="shared" si="28"/>
        <v/>
      </c>
      <c r="J47" s="5" t="str">
        <f t="shared" si="28"/>
        <v/>
      </c>
      <c r="K47" s="5" t="str">
        <f t="shared" si="28"/>
        <v/>
      </c>
      <c r="L47" s="5" t="str">
        <f t="shared" si="28"/>
        <v/>
      </c>
      <c r="M47" s="5" t="str">
        <f t="shared" si="28"/>
        <v/>
      </c>
      <c r="N47" s="5" t="str">
        <f t="shared" si="28"/>
        <v/>
      </c>
      <c r="O47" s="5" t="str">
        <f t="shared" si="28"/>
        <v/>
      </c>
      <c r="P47" s="5" t="str">
        <f t="shared" si="28"/>
        <v/>
      </c>
      <c r="Q47" s="5" t="str">
        <f t="shared" si="28"/>
        <v/>
      </c>
      <c r="R47" s="5" t="str">
        <f t="shared" si="28"/>
        <v/>
      </c>
      <c r="S47" s="5" t="str">
        <f t="shared" si="26"/>
        <v/>
      </c>
      <c r="T47" s="5" t="str">
        <f t="shared" si="26"/>
        <v/>
      </c>
      <c r="U47" s="5" t="str">
        <f t="shared" si="26"/>
        <v/>
      </c>
      <c r="V47" s="5" t="str">
        <f t="shared" si="26"/>
        <v/>
      </c>
      <c r="W47" s="5" t="str">
        <f t="shared" si="26"/>
        <v/>
      </c>
      <c r="X47" s="5" t="str">
        <f t="shared" si="26"/>
        <v/>
      </c>
      <c r="Y47" s="5" t="str">
        <f t="shared" si="26"/>
        <v/>
      </c>
      <c r="Z47" s="5" t="str">
        <f t="shared" si="26"/>
        <v/>
      </c>
      <c r="AA47" s="5" t="str">
        <f t="shared" si="23"/>
        <v/>
      </c>
      <c r="AB47" s="5" t="str">
        <f t="shared" si="23"/>
        <v/>
      </c>
      <c r="AC47" s="5" t="str">
        <f t="shared" si="23"/>
        <v/>
      </c>
      <c r="AD47" s="5" t="str">
        <f t="shared" si="23"/>
        <v/>
      </c>
      <c r="AE47" s="5" t="str">
        <f t="shared" si="23"/>
        <v/>
      </c>
      <c r="AF47" s="5" t="str">
        <f t="shared" si="23"/>
        <v/>
      </c>
      <c r="AG47" s="5" t="str">
        <f t="shared" si="23"/>
        <v/>
      </c>
      <c r="AH47" s="5" t="str">
        <f t="shared" si="23"/>
        <v/>
      </c>
      <c r="AI47" s="5" t="str">
        <f t="shared" si="23"/>
        <v/>
      </c>
      <c r="AJ47" s="5" t="str">
        <f t="shared" si="27"/>
        <v/>
      </c>
      <c r="AK47" s="5" t="str">
        <f t="shared" si="27"/>
        <v/>
      </c>
      <c r="AL47" s="5" t="str">
        <f t="shared" si="27"/>
        <v/>
      </c>
      <c r="AM47" s="5" t="str">
        <f t="shared" si="27"/>
        <v/>
      </c>
      <c r="AN47" s="5" t="str">
        <f t="shared" si="27"/>
        <v/>
      </c>
      <c r="AO47" s="5" t="str">
        <f t="shared" si="27"/>
        <v/>
      </c>
      <c r="AP47" s="5" t="str">
        <f t="shared" si="27"/>
        <v/>
      </c>
      <c r="AQ47" s="5" t="str">
        <f t="shared" si="27"/>
        <v/>
      </c>
      <c r="AR47" s="5" t="str">
        <f t="shared" si="27"/>
        <v/>
      </c>
      <c r="AS47" s="5" t="str">
        <f t="shared" si="27"/>
        <v/>
      </c>
      <c r="AT47" s="5" t="str">
        <f t="shared" si="27"/>
        <v/>
      </c>
      <c r="AU47" s="5" t="str">
        <f t="shared" si="27"/>
        <v/>
      </c>
      <c r="AV47" s="5" t="str">
        <f t="shared" si="27"/>
        <v/>
      </c>
      <c r="AW47" s="5" t="str">
        <f t="shared" si="27"/>
        <v/>
      </c>
      <c r="AX47" s="5" t="str">
        <f t="shared" si="27"/>
        <v/>
      </c>
      <c r="AY47" s="5" t="str">
        <f t="shared" si="27"/>
        <v/>
      </c>
      <c r="AZ47" s="5" t="str">
        <f t="shared" si="25"/>
        <v/>
      </c>
      <c r="BA47" s="5" t="str">
        <f t="shared" si="12"/>
        <v/>
      </c>
      <c r="BB47" s="5" t="str">
        <f t="shared" si="22"/>
        <v/>
      </c>
      <c r="BC47" s="5" t="str">
        <f t="shared" si="22"/>
        <v/>
      </c>
      <c r="BD47" s="5" t="str">
        <f t="shared" si="22"/>
        <v/>
      </c>
      <c r="BE47" s="5" t="str">
        <f t="shared" si="22"/>
        <v/>
      </c>
      <c r="BF47" s="5" t="str">
        <f t="shared" si="22"/>
        <v/>
      </c>
      <c r="BG47" s="5" t="str">
        <f t="shared" si="22"/>
        <v/>
      </c>
      <c r="BH47" s="5" t="str">
        <f t="shared" si="22"/>
        <v/>
      </c>
      <c r="BI47" s="5" t="str">
        <f t="shared" si="22"/>
        <v/>
      </c>
      <c r="BJ47" s="5" t="str">
        <f t="shared" si="21"/>
        <v/>
      </c>
      <c r="BK47" s="5" t="str">
        <f t="shared" si="21"/>
        <v/>
      </c>
      <c r="BL47" s="5" t="str">
        <f t="shared" si="21"/>
        <v/>
      </c>
      <c r="BM47" s="5" t="str">
        <f t="shared" si="21"/>
        <v/>
      </c>
      <c r="BN47" s="5" t="str">
        <f t="shared" si="21"/>
        <v/>
      </c>
      <c r="BO47" s="5" t="str">
        <f t="shared" si="21"/>
        <v/>
      </c>
      <c r="BP47" s="5" t="str">
        <f t="shared" si="21"/>
        <v/>
      </c>
      <c r="BQ47" s="5" t="str">
        <f t="shared" si="21"/>
        <v/>
      </c>
      <c r="BR47" s="5" t="str">
        <f t="shared" si="21"/>
        <v/>
      </c>
      <c r="BS47" s="5" t="str">
        <f t="shared" si="21"/>
        <v/>
      </c>
      <c r="BT47" s="5" t="str">
        <f t="shared" si="21"/>
        <v/>
      </c>
      <c r="BU47" s="5" t="str">
        <f t="shared" si="21"/>
        <v/>
      </c>
      <c r="BV47" s="5" t="str">
        <f t="shared" si="21"/>
        <v/>
      </c>
      <c r="BW47" s="5" t="str">
        <f t="shared" si="21"/>
        <v/>
      </c>
      <c r="BX47" s="5" t="str">
        <f t="shared" si="21"/>
        <v/>
      </c>
      <c r="BY47" s="5" t="str">
        <f t="shared" si="30"/>
        <v/>
      </c>
      <c r="BZ47" s="5" t="str">
        <f t="shared" si="30"/>
        <v/>
      </c>
      <c r="CA47" s="5" t="str">
        <f t="shared" si="30"/>
        <v/>
      </c>
      <c r="CB47" s="5" t="str">
        <f t="shared" si="30"/>
        <v/>
      </c>
      <c r="CC47" s="5" t="str">
        <f t="shared" si="30"/>
        <v/>
      </c>
      <c r="CD47" s="5" t="str">
        <f t="shared" si="30"/>
        <v/>
      </c>
      <c r="CE47" s="5" t="str">
        <f t="shared" si="30"/>
        <v/>
      </c>
      <c r="CF47" s="5" t="str">
        <f t="shared" si="30"/>
        <v/>
      </c>
      <c r="CG47" s="5" t="str">
        <f t="shared" si="30"/>
        <v/>
      </c>
      <c r="CH47" s="5" t="str">
        <f t="shared" si="30"/>
        <v/>
      </c>
      <c r="CI47" s="5" t="str">
        <f t="shared" si="16"/>
        <v/>
      </c>
      <c r="CJ47" s="5" t="str">
        <f t="shared" si="16"/>
        <v/>
      </c>
      <c r="CK47" s="5" t="str">
        <f t="shared" si="16"/>
        <v/>
      </c>
      <c r="CL47" s="5" t="str">
        <f t="shared" si="16"/>
        <v/>
      </c>
      <c r="CM47" s="5" t="str">
        <f t="shared" si="19"/>
        <v/>
      </c>
    </row>
    <row r="48" spans="1:97" ht="26">
      <c r="A48" t="s">
        <v>432</v>
      </c>
      <c r="B48" s="8" t="s">
        <v>473</v>
      </c>
      <c r="C48" s="5" t="str">
        <f t="shared" si="28"/>
        <v/>
      </c>
      <c r="D48" s="5" t="str">
        <f t="shared" si="28"/>
        <v/>
      </c>
      <c r="E48" s="5" t="str">
        <f t="shared" si="28"/>
        <v/>
      </c>
      <c r="F48" s="5" t="str">
        <f t="shared" si="28"/>
        <v/>
      </c>
      <c r="G48" s="5" t="str">
        <f t="shared" si="28"/>
        <v/>
      </c>
      <c r="H48" s="5" t="str">
        <f t="shared" si="28"/>
        <v/>
      </c>
      <c r="I48" s="5" t="str">
        <f t="shared" si="28"/>
        <v/>
      </c>
      <c r="J48" s="5" t="str">
        <f t="shared" si="28"/>
        <v/>
      </c>
      <c r="K48" s="5" t="str">
        <f t="shared" si="28"/>
        <v/>
      </c>
      <c r="L48" s="5" t="str">
        <f t="shared" si="28"/>
        <v/>
      </c>
      <c r="M48" s="5" t="str">
        <f t="shared" si="28"/>
        <v/>
      </c>
      <c r="N48" s="5" t="str">
        <f t="shared" si="28"/>
        <v/>
      </c>
      <c r="O48" s="5" t="str">
        <f t="shared" si="28"/>
        <v/>
      </c>
      <c r="P48" s="5" t="str">
        <f t="shared" si="28"/>
        <v/>
      </c>
      <c r="Q48" s="5" t="str">
        <f t="shared" si="28"/>
        <v/>
      </c>
      <c r="R48" s="5" t="str">
        <f t="shared" si="28"/>
        <v/>
      </c>
      <c r="S48" s="5" t="str">
        <f t="shared" si="26"/>
        <v/>
      </c>
      <c r="T48" s="5" t="str">
        <f t="shared" si="26"/>
        <v/>
      </c>
      <c r="U48" s="5" t="str">
        <f t="shared" si="26"/>
        <v/>
      </c>
      <c r="V48" s="5" t="str">
        <f t="shared" si="26"/>
        <v/>
      </c>
      <c r="W48" s="5" t="str">
        <f t="shared" si="26"/>
        <v/>
      </c>
      <c r="X48" s="5" t="str">
        <f t="shared" si="26"/>
        <v/>
      </c>
      <c r="Y48" s="5" t="str">
        <f t="shared" si="26"/>
        <v/>
      </c>
      <c r="Z48" s="5" t="str">
        <f t="shared" si="26"/>
        <v/>
      </c>
      <c r="AA48" s="5" t="str">
        <f t="shared" si="23"/>
        <v/>
      </c>
      <c r="AB48" s="5" t="str">
        <f t="shared" si="23"/>
        <v/>
      </c>
      <c r="AC48" s="5" t="str">
        <f t="shared" si="23"/>
        <v/>
      </c>
      <c r="AD48" s="5" t="str">
        <f t="shared" si="23"/>
        <v/>
      </c>
      <c r="AE48" s="5" t="str">
        <f t="shared" si="23"/>
        <v/>
      </c>
      <c r="AF48" s="5" t="str">
        <f t="shared" si="23"/>
        <v/>
      </c>
      <c r="AG48" s="5" t="str">
        <f t="shared" si="23"/>
        <v/>
      </c>
      <c r="AH48" s="5" t="str">
        <f t="shared" si="23"/>
        <v/>
      </c>
      <c r="AI48" s="5" t="str">
        <f t="shared" si="23"/>
        <v/>
      </c>
      <c r="AJ48" s="5" t="str">
        <f t="shared" si="27"/>
        <v/>
      </c>
      <c r="AK48" s="5" t="str">
        <f t="shared" si="27"/>
        <v/>
      </c>
      <c r="AL48" s="5" t="str">
        <f t="shared" si="27"/>
        <v/>
      </c>
      <c r="AM48" s="5" t="str">
        <f t="shared" si="27"/>
        <v/>
      </c>
      <c r="AN48" s="5" t="str">
        <f t="shared" si="27"/>
        <v/>
      </c>
      <c r="AO48" s="5" t="str">
        <f t="shared" si="27"/>
        <v/>
      </c>
      <c r="AP48" s="5" t="str">
        <f t="shared" si="27"/>
        <v/>
      </c>
      <c r="AQ48" s="5" t="str">
        <f t="shared" si="27"/>
        <v/>
      </c>
      <c r="AR48" s="5" t="str">
        <f t="shared" si="27"/>
        <v/>
      </c>
      <c r="AS48" s="5" t="str">
        <f t="shared" si="27"/>
        <v/>
      </c>
      <c r="AT48" s="5" t="str">
        <f t="shared" si="27"/>
        <v/>
      </c>
      <c r="AU48" s="5" t="str">
        <f t="shared" si="27"/>
        <v/>
      </c>
      <c r="AV48" s="5" t="str">
        <f t="shared" si="27"/>
        <v/>
      </c>
      <c r="AW48" s="5" t="str">
        <f t="shared" si="27"/>
        <v/>
      </c>
      <c r="AX48" s="5" t="str">
        <f t="shared" si="27"/>
        <v/>
      </c>
      <c r="AY48" s="5" t="str">
        <f t="shared" si="27"/>
        <v/>
      </c>
      <c r="AZ48" s="5" t="str">
        <f t="shared" si="25"/>
        <v/>
      </c>
      <c r="BA48" s="5" t="str">
        <f t="shared" si="12"/>
        <v/>
      </c>
      <c r="BB48" s="5" t="str">
        <f t="shared" si="22"/>
        <v/>
      </c>
      <c r="BC48" s="5" t="str">
        <f t="shared" si="22"/>
        <v/>
      </c>
      <c r="BD48" s="5" t="str">
        <f t="shared" si="22"/>
        <v/>
      </c>
      <c r="BE48" s="5" t="str">
        <f t="shared" si="22"/>
        <v/>
      </c>
      <c r="BF48" s="5" t="str">
        <f t="shared" si="22"/>
        <v/>
      </c>
      <c r="BG48" s="5" t="str">
        <f t="shared" si="22"/>
        <v/>
      </c>
      <c r="BH48" s="5" t="str">
        <f t="shared" si="22"/>
        <v/>
      </c>
      <c r="BI48" s="5" t="str">
        <f t="shared" si="22"/>
        <v/>
      </c>
      <c r="BJ48" s="5" t="str">
        <f t="shared" si="21"/>
        <v/>
      </c>
      <c r="BK48" s="5" t="str">
        <f t="shared" si="21"/>
        <v/>
      </c>
      <c r="BL48" s="5" t="str">
        <f t="shared" si="21"/>
        <v/>
      </c>
      <c r="BM48" s="5" t="str">
        <f t="shared" si="21"/>
        <v/>
      </c>
      <c r="BN48" s="5" t="str">
        <f t="shared" si="21"/>
        <v/>
      </c>
      <c r="BO48" s="5" t="str">
        <f t="shared" si="21"/>
        <v/>
      </c>
      <c r="BP48" s="5" t="str">
        <f t="shared" si="21"/>
        <v/>
      </c>
      <c r="BQ48" s="5" t="str">
        <f t="shared" si="21"/>
        <v/>
      </c>
      <c r="BR48" s="5" t="str">
        <f t="shared" si="21"/>
        <v/>
      </c>
      <c r="BS48" s="5" t="str">
        <f t="shared" si="21"/>
        <v/>
      </c>
      <c r="BT48" s="5" t="str">
        <f t="shared" si="21"/>
        <v/>
      </c>
      <c r="BU48" s="5" t="str">
        <f t="shared" si="21"/>
        <v/>
      </c>
      <c r="BV48" s="5" t="str">
        <f t="shared" si="21"/>
        <v/>
      </c>
      <c r="BW48" s="5" t="str">
        <f t="shared" si="21"/>
        <v/>
      </c>
      <c r="BX48" s="5" t="str">
        <f t="shared" ref="BX48:CH75" si="31">IF(HLOOKUP($A48,Answers,BX$1+1,FALSE)=0,"",HLOOKUP($A48,Answers,BX$1+1,FALSE))</f>
        <v/>
      </c>
      <c r="BY48" s="5" t="str">
        <f t="shared" si="31"/>
        <v/>
      </c>
      <c r="BZ48" s="5" t="str">
        <f t="shared" si="31"/>
        <v/>
      </c>
      <c r="CA48" s="5" t="str">
        <f t="shared" si="31"/>
        <v/>
      </c>
      <c r="CB48" s="5" t="str">
        <f t="shared" si="31"/>
        <v/>
      </c>
      <c r="CC48" s="5" t="str">
        <f t="shared" si="31"/>
        <v/>
      </c>
      <c r="CD48" s="5" t="str">
        <f t="shared" si="31"/>
        <v/>
      </c>
      <c r="CE48" s="5" t="str">
        <f t="shared" si="31"/>
        <v/>
      </c>
      <c r="CF48" s="5" t="str">
        <f t="shared" si="31"/>
        <v/>
      </c>
      <c r="CG48" s="5" t="str">
        <f t="shared" si="31"/>
        <v/>
      </c>
      <c r="CH48" s="5" t="str">
        <f t="shared" si="31"/>
        <v/>
      </c>
      <c r="CI48" s="5" t="str">
        <f t="shared" si="16"/>
        <v/>
      </c>
      <c r="CJ48" s="5" t="str">
        <f t="shared" si="16"/>
        <v/>
      </c>
      <c r="CK48" s="5" t="str">
        <f t="shared" si="16"/>
        <v/>
      </c>
      <c r="CL48" s="5" t="str">
        <f t="shared" si="16"/>
        <v/>
      </c>
      <c r="CM48" s="5" t="str">
        <f t="shared" si="19"/>
        <v/>
      </c>
    </row>
    <row r="49" spans="1:97" ht="37.5">
      <c r="A49" t="s">
        <v>433</v>
      </c>
      <c r="B49" s="8" t="s">
        <v>477</v>
      </c>
      <c r="C49" s="5" t="str">
        <f t="shared" si="28"/>
        <v/>
      </c>
      <c r="D49" s="5" t="str">
        <f t="shared" si="28"/>
        <v/>
      </c>
      <c r="E49" s="5" t="str">
        <f t="shared" si="28"/>
        <v/>
      </c>
      <c r="F49" s="5" t="str">
        <f t="shared" si="28"/>
        <v/>
      </c>
      <c r="G49" s="5" t="str">
        <f t="shared" si="28"/>
        <v/>
      </c>
      <c r="H49" s="5" t="str">
        <f t="shared" si="28"/>
        <v/>
      </c>
      <c r="I49" s="5" t="str">
        <f t="shared" si="28"/>
        <v/>
      </c>
      <c r="J49" s="5" t="str">
        <f t="shared" si="28"/>
        <v/>
      </c>
      <c r="K49" s="5" t="str">
        <f t="shared" si="28"/>
        <v/>
      </c>
      <c r="L49" s="5" t="str">
        <f t="shared" si="28"/>
        <v/>
      </c>
      <c r="M49" s="5" t="str">
        <f t="shared" si="28"/>
        <v/>
      </c>
      <c r="N49" s="5" t="str">
        <f t="shared" si="28"/>
        <v/>
      </c>
      <c r="O49" s="5" t="str">
        <f t="shared" si="28"/>
        <v/>
      </c>
      <c r="P49" s="5" t="str">
        <f t="shared" si="28"/>
        <v/>
      </c>
      <c r="Q49" s="5" t="str">
        <f t="shared" si="28"/>
        <v/>
      </c>
      <c r="R49" s="5" t="str">
        <f t="shared" si="28"/>
        <v/>
      </c>
      <c r="S49" s="5" t="str">
        <f t="shared" si="26"/>
        <v/>
      </c>
      <c r="T49" s="5" t="str">
        <f t="shared" si="26"/>
        <v/>
      </c>
      <c r="U49" s="5" t="str">
        <f t="shared" si="26"/>
        <v/>
      </c>
      <c r="V49" s="5" t="str">
        <f t="shared" si="26"/>
        <v/>
      </c>
      <c r="W49" s="5" t="str">
        <f t="shared" si="26"/>
        <v/>
      </c>
      <c r="X49" s="5" t="str">
        <f t="shared" si="26"/>
        <v/>
      </c>
      <c r="Y49" s="5" t="str">
        <f t="shared" si="26"/>
        <v/>
      </c>
      <c r="Z49" s="5" t="str">
        <f t="shared" si="26"/>
        <v/>
      </c>
      <c r="AA49" s="5" t="str">
        <f t="shared" si="23"/>
        <v/>
      </c>
      <c r="AB49" s="5" t="str">
        <f t="shared" si="23"/>
        <v/>
      </c>
      <c r="AC49" s="5" t="str">
        <f t="shared" si="23"/>
        <v/>
      </c>
      <c r="AD49" s="5" t="str">
        <f t="shared" si="23"/>
        <v/>
      </c>
      <c r="AE49" s="5" t="str">
        <f t="shared" si="23"/>
        <v/>
      </c>
      <c r="AF49" s="5" t="str">
        <f t="shared" si="23"/>
        <v/>
      </c>
      <c r="AG49" s="5" t="str">
        <f t="shared" si="23"/>
        <v/>
      </c>
      <c r="AH49" s="5" t="str">
        <f t="shared" si="23"/>
        <v/>
      </c>
      <c r="AI49" s="5" t="str">
        <f t="shared" si="23"/>
        <v/>
      </c>
      <c r="AJ49" s="5" t="str">
        <f t="shared" si="27"/>
        <v/>
      </c>
      <c r="AK49" s="5" t="str">
        <f t="shared" si="27"/>
        <v/>
      </c>
      <c r="AL49" s="5" t="str">
        <f t="shared" si="27"/>
        <v/>
      </c>
      <c r="AM49" s="5" t="str">
        <f t="shared" si="27"/>
        <v/>
      </c>
      <c r="AN49" s="5" t="str">
        <f t="shared" si="27"/>
        <v/>
      </c>
      <c r="AO49" s="5" t="str">
        <f t="shared" si="27"/>
        <v/>
      </c>
      <c r="AP49" s="5" t="str">
        <f t="shared" si="27"/>
        <v/>
      </c>
      <c r="AQ49" s="5" t="str">
        <f t="shared" si="27"/>
        <v/>
      </c>
      <c r="AR49" s="5" t="str">
        <f t="shared" si="27"/>
        <v/>
      </c>
      <c r="AS49" s="5" t="str">
        <f t="shared" si="27"/>
        <v/>
      </c>
      <c r="AT49" s="5" t="str">
        <f t="shared" si="27"/>
        <v/>
      </c>
      <c r="AU49" s="5" t="str">
        <f t="shared" si="27"/>
        <v/>
      </c>
      <c r="AV49" s="5" t="str">
        <f t="shared" si="27"/>
        <v/>
      </c>
      <c r="AW49" s="5" t="str">
        <f t="shared" si="27"/>
        <v/>
      </c>
      <c r="AX49" s="5" t="str">
        <f t="shared" si="27"/>
        <v/>
      </c>
      <c r="AY49" s="5" t="str">
        <f t="shared" si="27"/>
        <v/>
      </c>
      <c r="AZ49" s="5" t="str">
        <f t="shared" si="25"/>
        <v/>
      </c>
      <c r="BA49" s="5" t="str">
        <f t="shared" si="12"/>
        <v/>
      </c>
      <c r="BB49" s="5" t="str">
        <f t="shared" si="22"/>
        <v/>
      </c>
      <c r="BC49" s="5" t="str">
        <f t="shared" si="22"/>
        <v/>
      </c>
      <c r="BD49" s="5" t="str">
        <f t="shared" si="22"/>
        <v/>
      </c>
      <c r="BE49" s="5" t="str">
        <f t="shared" si="22"/>
        <v/>
      </c>
      <c r="BF49" s="5" t="str">
        <f t="shared" si="22"/>
        <v/>
      </c>
      <c r="BG49" s="5" t="str">
        <f t="shared" si="22"/>
        <v/>
      </c>
      <c r="BH49" s="5" t="str">
        <f t="shared" si="22"/>
        <v/>
      </c>
      <c r="BI49" s="5" t="str">
        <f t="shared" si="22"/>
        <v/>
      </c>
      <c r="BJ49" s="5" t="str">
        <f t="shared" si="22"/>
        <v/>
      </c>
      <c r="BK49" s="5" t="str">
        <f t="shared" si="22"/>
        <v>Individual move</v>
      </c>
      <c r="BL49" s="5" t="str">
        <f t="shared" si="22"/>
        <v/>
      </c>
      <c r="BM49" s="5" t="str">
        <f t="shared" si="22"/>
        <v/>
      </c>
      <c r="BN49" s="5" t="str">
        <f t="shared" si="22"/>
        <v/>
      </c>
      <c r="BO49" s="5" t="str">
        <f t="shared" si="22"/>
        <v>Whole household move</v>
      </c>
      <c r="BP49" s="5" t="str">
        <f t="shared" si="22"/>
        <v/>
      </c>
      <c r="BQ49" s="5" t="str">
        <f t="shared" si="22"/>
        <v/>
      </c>
      <c r="BR49" s="5" t="str">
        <f t="shared" ref="BR49:CG75" si="32">IF(HLOOKUP($A49,Answers,BR$1+1,FALSE)=0,"",HLOOKUP($A49,Answers,BR$1+1,FALSE))</f>
        <v/>
      </c>
      <c r="BS49" s="5" t="str">
        <f t="shared" si="32"/>
        <v/>
      </c>
      <c r="BT49" s="5" t="str">
        <f t="shared" si="32"/>
        <v/>
      </c>
      <c r="BU49" s="5" t="str">
        <f t="shared" si="32"/>
        <v/>
      </c>
      <c r="BV49" s="5" t="str">
        <f t="shared" si="32"/>
        <v/>
      </c>
      <c r="BW49" s="5" t="str">
        <f t="shared" si="32"/>
        <v/>
      </c>
      <c r="BX49" s="5" t="str">
        <f t="shared" si="32"/>
        <v/>
      </c>
      <c r="BY49" s="5" t="str">
        <f t="shared" si="32"/>
        <v/>
      </c>
      <c r="BZ49" s="5" t="str">
        <f t="shared" si="32"/>
        <v/>
      </c>
      <c r="CA49" s="5" t="str">
        <f t="shared" si="32"/>
        <v/>
      </c>
      <c r="CB49" s="5" t="str">
        <f t="shared" si="32"/>
        <v/>
      </c>
      <c r="CC49" s="5" t="str">
        <f t="shared" si="32"/>
        <v/>
      </c>
      <c r="CD49" s="5" t="str">
        <f t="shared" si="32"/>
        <v/>
      </c>
      <c r="CE49" s="5" t="str">
        <f t="shared" si="32"/>
        <v/>
      </c>
      <c r="CF49" s="5" t="str">
        <f t="shared" si="32"/>
        <v/>
      </c>
      <c r="CG49" s="5" t="str">
        <f t="shared" si="32"/>
        <v/>
      </c>
      <c r="CH49" s="5" t="str">
        <f t="shared" si="31"/>
        <v/>
      </c>
      <c r="CI49" s="5" t="str">
        <f t="shared" si="16"/>
        <v/>
      </c>
      <c r="CJ49" s="5" t="str">
        <f t="shared" si="16"/>
        <v/>
      </c>
      <c r="CK49" s="5" t="str">
        <f t="shared" si="16"/>
        <v/>
      </c>
      <c r="CL49" s="5" t="str">
        <f t="shared" si="16"/>
        <v/>
      </c>
      <c r="CM49" s="5" t="str">
        <f t="shared" si="19"/>
        <v/>
      </c>
    </row>
    <row r="50" spans="1:97" ht="13">
      <c r="A50" t="s">
        <v>434</v>
      </c>
      <c r="B50" s="8" t="s">
        <v>474</v>
      </c>
      <c r="C50" s="5" t="str">
        <f t="shared" si="28"/>
        <v/>
      </c>
      <c r="D50" s="5" t="str">
        <f t="shared" si="28"/>
        <v/>
      </c>
      <c r="E50" s="5" t="str">
        <f t="shared" si="28"/>
        <v/>
      </c>
      <c r="F50" s="5" t="str">
        <f t="shared" si="28"/>
        <v/>
      </c>
      <c r="G50" s="5" t="str">
        <f t="shared" si="28"/>
        <v/>
      </c>
      <c r="H50" s="5" t="str">
        <f t="shared" si="28"/>
        <v/>
      </c>
      <c r="I50" s="5" t="str">
        <f t="shared" si="28"/>
        <v/>
      </c>
      <c r="J50" s="5" t="str">
        <f t="shared" si="28"/>
        <v/>
      </c>
      <c r="K50" s="5" t="str">
        <f t="shared" si="28"/>
        <v/>
      </c>
      <c r="L50" s="5" t="str">
        <f t="shared" si="28"/>
        <v/>
      </c>
      <c r="M50" s="5" t="str">
        <f t="shared" si="28"/>
        <v/>
      </c>
      <c r="N50" s="5" t="str">
        <f t="shared" si="28"/>
        <v/>
      </c>
      <c r="O50" s="5" t="str">
        <f t="shared" si="28"/>
        <v/>
      </c>
      <c r="P50" s="5" t="str">
        <f t="shared" si="28"/>
        <v/>
      </c>
      <c r="Q50" s="5" t="str">
        <f t="shared" si="28"/>
        <v/>
      </c>
      <c r="R50" s="5" t="str">
        <f t="shared" si="28"/>
        <v/>
      </c>
      <c r="S50" s="5" t="str">
        <f t="shared" si="26"/>
        <v/>
      </c>
      <c r="T50" s="5" t="str">
        <f t="shared" si="26"/>
        <v/>
      </c>
      <c r="U50" s="5" t="str">
        <f t="shared" si="26"/>
        <v/>
      </c>
      <c r="V50" s="5" t="str">
        <f t="shared" si="26"/>
        <v/>
      </c>
      <c r="W50" s="5" t="str">
        <f t="shared" si="26"/>
        <v/>
      </c>
      <c r="X50" s="5" t="str">
        <f t="shared" si="26"/>
        <v/>
      </c>
      <c r="Y50" s="5" t="str">
        <f t="shared" si="26"/>
        <v/>
      </c>
      <c r="Z50" s="5" t="str">
        <f t="shared" si="26"/>
        <v/>
      </c>
      <c r="AA50" s="5" t="str">
        <f t="shared" si="23"/>
        <v/>
      </c>
      <c r="AB50" s="5" t="str">
        <f t="shared" si="23"/>
        <v/>
      </c>
      <c r="AC50" s="5" t="str">
        <f t="shared" si="23"/>
        <v/>
      </c>
      <c r="AD50" s="5" t="str">
        <f t="shared" si="23"/>
        <v/>
      </c>
      <c r="AE50" s="5" t="str">
        <f t="shared" si="23"/>
        <v/>
      </c>
      <c r="AF50" s="5" t="str">
        <f t="shared" si="23"/>
        <v/>
      </c>
      <c r="AG50" s="5" t="str">
        <f t="shared" si="23"/>
        <v/>
      </c>
      <c r="AH50" s="5" t="str">
        <f t="shared" si="23"/>
        <v/>
      </c>
      <c r="AI50" s="5" t="str">
        <f t="shared" si="23"/>
        <v/>
      </c>
      <c r="AJ50" s="5" t="str">
        <f t="shared" si="27"/>
        <v/>
      </c>
      <c r="AK50" s="5" t="str">
        <f t="shared" si="27"/>
        <v/>
      </c>
      <c r="AL50" s="5" t="str">
        <f t="shared" si="27"/>
        <v/>
      </c>
      <c r="AM50" s="5" t="str">
        <f t="shared" si="27"/>
        <v/>
      </c>
      <c r="AN50" s="5" t="str">
        <f t="shared" si="27"/>
        <v/>
      </c>
      <c r="AO50" s="5" t="str">
        <f t="shared" si="27"/>
        <v/>
      </c>
      <c r="AP50" s="5" t="str">
        <f t="shared" si="27"/>
        <v/>
      </c>
      <c r="AQ50" s="5" t="str">
        <f t="shared" si="27"/>
        <v/>
      </c>
      <c r="AR50" s="5" t="str">
        <f t="shared" si="27"/>
        <v/>
      </c>
      <c r="AS50" s="5" t="str">
        <f t="shared" si="27"/>
        <v/>
      </c>
      <c r="AT50" s="5" t="str">
        <f t="shared" si="27"/>
        <v/>
      </c>
      <c r="AU50" s="5" t="str">
        <f t="shared" si="27"/>
        <v/>
      </c>
      <c r="AV50" s="5" t="str">
        <f t="shared" si="27"/>
        <v/>
      </c>
      <c r="AW50" s="5" t="str">
        <f t="shared" si="27"/>
        <v/>
      </c>
      <c r="AX50" s="5" t="str">
        <f t="shared" si="27"/>
        <v/>
      </c>
      <c r="AY50" s="5" t="str">
        <f t="shared" si="27"/>
        <v/>
      </c>
      <c r="AZ50" s="5" t="str">
        <f t="shared" si="25"/>
        <v/>
      </c>
      <c r="BA50" s="5" t="str">
        <f t="shared" si="12"/>
        <v/>
      </c>
      <c r="BB50" s="5" t="str">
        <f t="shared" si="22"/>
        <v/>
      </c>
      <c r="BC50" s="5" t="str">
        <f t="shared" si="22"/>
        <v/>
      </c>
      <c r="BD50" s="5" t="str">
        <f t="shared" si="22"/>
        <v/>
      </c>
      <c r="BE50" s="5" t="str">
        <f t="shared" si="22"/>
        <v/>
      </c>
      <c r="BF50" s="5" t="str">
        <f t="shared" si="22"/>
        <v/>
      </c>
      <c r="BG50" s="5" t="str">
        <f t="shared" si="22"/>
        <v/>
      </c>
      <c r="BH50" s="5" t="str">
        <f t="shared" si="22"/>
        <v/>
      </c>
      <c r="BI50" s="5" t="str">
        <f t="shared" si="22"/>
        <v/>
      </c>
      <c r="BJ50" s="5" t="str">
        <f t="shared" si="22"/>
        <v/>
      </c>
      <c r="BK50" s="5" t="str">
        <f t="shared" si="22"/>
        <v/>
      </c>
      <c r="BL50" s="5" t="str">
        <f t="shared" si="22"/>
        <v/>
      </c>
      <c r="BM50" s="5" t="str">
        <f t="shared" si="22"/>
        <v/>
      </c>
      <c r="BN50" s="5" t="str">
        <f t="shared" si="22"/>
        <v/>
      </c>
      <c r="BO50" s="5" t="str">
        <f t="shared" si="22"/>
        <v/>
      </c>
      <c r="BP50" s="5" t="str">
        <f t="shared" si="22"/>
        <v/>
      </c>
      <c r="BQ50" s="5" t="str">
        <f t="shared" si="22"/>
        <v/>
      </c>
      <c r="BR50" s="5" t="str">
        <f t="shared" si="32"/>
        <v/>
      </c>
      <c r="BS50" s="5" t="str">
        <f t="shared" si="32"/>
        <v/>
      </c>
      <c r="BT50" s="5" t="str">
        <f t="shared" si="32"/>
        <v/>
      </c>
      <c r="BU50" s="5" t="str">
        <f t="shared" si="32"/>
        <v/>
      </c>
      <c r="BV50" s="5" t="str">
        <f t="shared" si="32"/>
        <v/>
      </c>
      <c r="BW50" s="5" t="str">
        <f t="shared" si="32"/>
        <v/>
      </c>
      <c r="BX50" s="5" t="str">
        <f t="shared" si="32"/>
        <v/>
      </c>
      <c r="BY50" s="5" t="str">
        <f t="shared" si="32"/>
        <v/>
      </c>
      <c r="BZ50" s="5" t="str">
        <f t="shared" si="32"/>
        <v/>
      </c>
      <c r="CA50" s="5" t="str">
        <f t="shared" si="32"/>
        <v/>
      </c>
      <c r="CB50" s="5" t="str">
        <f t="shared" si="32"/>
        <v/>
      </c>
      <c r="CC50" s="5" t="str">
        <f t="shared" si="32"/>
        <v/>
      </c>
      <c r="CD50" s="5" t="str">
        <f t="shared" si="32"/>
        <v/>
      </c>
      <c r="CE50" s="5" t="str">
        <f t="shared" si="32"/>
        <v/>
      </c>
      <c r="CF50" s="5" t="str">
        <f t="shared" si="32"/>
        <v/>
      </c>
      <c r="CG50" s="5" t="str">
        <f t="shared" si="32"/>
        <v/>
      </c>
      <c r="CH50" s="5" t="str">
        <f t="shared" si="31"/>
        <v/>
      </c>
      <c r="CI50" s="5" t="str">
        <f t="shared" si="16"/>
        <v/>
      </c>
      <c r="CJ50" s="5" t="str">
        <f t="shared" si="16"/>
        <v/>
      </c>
      <c r="CK50" s="5" t="str">
        <f t="shared" si="16"/>
        <v/>
      </c>
      <c r="CL50" s="5" t="str">
        <f t="shared" si="16"/>
        <v/>
      </c>
      <c r="CM50" s="5" t="str">
        <f t="shared" si="19"/>
        <v/>
      </c>
    </row>
    <row r="51" spans="1:97" ht="37.5">
      <c r="A51" t="s">
        <v>435</v>
      </c>
      <c r="B51" s="8" t="s">
        <v>475</v>
      </c>
      <c r="C51" s="5" t="str">
        <f t="shared" si="28"/>
        <v/>
      </c>
      <c r="D51" s="5" t="str">
        <f t="shared" si="28"/>
        <v/>
      </c>
      <c r="E51" s="5" t="str">
        <f t="shared" si="28"/>
        <v/>
      </c>
      <c r="F51" s="5" t="str">
        <f t="shared" si="28"/>
        <v/>
      </c>
      <c r="G51" s="5" t="str">
        <f t="shared" si="28"/>
        <v/>
      </c>
      <c r="H51" s="5" t="str">
        <f t="shared" si="28"/>
        <v/>
      </c>
      <c r="I51" s="5" t="str">
        <f t="shared" si="28"/>
        <v/>
      </c>
      <c r="J51" s="5" t="str">
        <f t="shared" si="28"/>
        <v/>
      </c>
      <c r="K51" s="5" t="str">
        <f t="shared" si="28"/>
        <v/>
      </c>
      <c r="L51" s="5" t="str">
        <f t="shared" si="28"/>
        <v/>
      </c>
      <c r="M51" s="5" t="str">
        <f t="shared" si="28"/>
        <v/>
      </c>
      <c r="N51" s="5" t="str">
        <f t="shared" si="28"/>
        <v/>
      </c>
      <c r="O51" s="5" t="str">
        <f t="shared" si="28"/>
        <v/>
      </c>
      <c r="P51" s="5" t="str">
        <f t="shared" si="28"/>
        <v/>
      </c>
      <c r="Q51" s="5" t="str">
        <f t="shared" si="28"/>
        <v/>
      </c>
      <c r="R51" s="5" t="str">
        <f t="shared" si="28"/>
        <v/>
      </c>
      <c r="S51" s="5" t="str">
        <f t="shared" si="26"/>
        <v/>
      </c>
      <c r="T51" s="5" t="str">
        <f t="shared" si="26"/>
        <v/>
      </c>
      <c r="U51" s="5" t="str">
        <f t="shared" si="26"/>
        <v/>
      </c>
      <c r="V51" s="5" t="str">
        <f t="shared" si="26"/>
        <v/>
      </c>
      <c r="W51" s="5" t="str">
        <f t="shared" si="26"/>
        <v/>
      </c>
      <c r="X51" s="5" t="str">
        <f t="shared" si="26"/>
        <v/>
      </c>
      <c r="Y51" s="5" t="str">
        <f t="shared" si="26"/>
        <v/>
      </c>
      <c r="Z51" s="5" t="str">
        <f t="shared" si="26"/>
        <v/>
      </c>
      <c r="AA51" s="5" t="str">
        <f t="shared" si="23"/>
        <v/>
      </c>
      <c r="AB51" s="5" t="str">
        <f t="shared" si="23"/>
        <v>Partial household move</v>
      </c>
      <c r="AC51" s="5" t="str">
        <f t="shared" si="23"/>
        <v/>
      </c>
      <c r="AD51" s="5" t="str">
        <f t="shared" si="23"/>
        <v/>
      </c>
      <c r="AE51" s="5" t="str">
        <f t="shared" si="23"/>
        <v/>
      </c>
      <c r="AF51" s="5" t="str">
        <f t="shared" si="23"/>
        <v/>
      </c>
      <c r="AG51" s="5" t="str">
        <f t="shared" si="23"/>
        <v/>
      </c>
      <c r="AH51" s="5" t="str">
        <f t="shared" si="23"/>
        <v/>
      </c>
      <c r="AI51" s="5" t="str">
        <f t="shared" si="23"/>
        <v/>
      </c>
      <c r="AJ51" s="5" t="str">
        <f t="shared" si="27"/>
        <v/>
      </c>
      <c r="AK51" s="5" t="str">
        <f t="shared" si="27"/>
        <v/>
      </c>
      <c r="AL51" s="5" t="str">
        <f t="shared" si="27"/>
        <v/>
      </c>
      <c r="AM51" s="5" t="str">
        <f t="shared" si="27"/>
        <v/>
      </c>
      <c r="AN51" s="5" t="str">
        <f t="shared" si="27"/>
        <v/>
      </c>
      <c r="AO51" s="5" t="str">
        <f t="shared" si="27"/>
        <v/>
      </c>
      <c r="AP51" s="5" t="str">
        <f t="shared" si="27"/>
        <v/>
      </c>
      <c r="AQ51" s="5" t="str">
        <f t="shared" si="27"/>
        <v/>
      </c>
      <c r="AR51" s="5" t="str">
        <f t="shared" si="27"/>
        <v/>
      </c>
      <c r="AS51" s="5" t="str">
        <f t="shared" si="27"/>
        <v/>
      </c>
      <c r="AT51" s="5" t="str">
        <f t="shared" si="27"/>
        <v/>
      </c>
      <c r="AU51" s="5" t="str">
        <f t="shared" si="27"/>
        <v/>
      </c>
      <c r="AV51" s="5" t="str">
        <f t="shared" si="27"/>
        <v/>
      </c>
      <c r="AW51" s="5" t="str">
        <f t="shared" si="27"/>
        <v/>
      </c>
      <c r="AX51" s="5" t="str">
        <f t="shared" si="27"/>
        <v/>
      </c>
      <c r="AY51" s="5" t="str">
        <f t="shared" ref="AY51:BN71" si="33">IF(HLOOKUP($A51,Answers,AY$1+1,FALSE)=0,"",HLOOKUP($A51,Answers,AY$1+1,FALSE))</f>
        <v/>
      </c>
      <c r="AZ51" s="5" t="str">
        <f t="shared" si="33"/>
        <v/>
      </c>
      <c r="BA51" s="5" t="str">
        <f t="shared" si="33"/>
        <v/>
      </c>
      <c r="BB51" s="5" t="str">
        <f t="shared" si="33"/>
        <v/>
      </c>
      <c r="BC51" s="5" t="str">
        <f t="shared" si="33"/>
        <v/>
      </c>
      <c r="BD51" s="5" t="str">
        <f t="shared" si="33"/>
        <v/>
      </c>
      <c r="BE51" s="5" t="str">
        <f t="shared" si="33"/>
        <v/>
      </c>
      <c r="BF51" s="5" t="str">
        <f t="shared" si="33"/>
        <v/>
      </c>
      <c r="BG51" s="5" t="str">
        <f t="shared" si="33"/>
        <v/>
      </c>
      <c r="BH51" s="5" t="str">
        <f t="shared" si="33"/>
        <v/>
      </c>
      <c r="BI51" s="5" t="str">
        <f t="shared" si="33"/>
        <v/>
      </c>
      <c r="BJ51" s="5" t="str">
        <f t="shared" si="22"/>
        <v/>
      </c>
      <c r="BK51" s="5" t="str">
        <f t="shared" si="22"/>
        <v/>
      </c>
      <c r="BL51" s="5" t="str">
        <f t="shared" si="22"/>
        <v/>
      </c>
      <c r="BM51" s="5" t="str">
        <f t="shared" si="22"/>
        <v/>
      </c>
      <c r="BN51" s="5" t="str">
        <f t="shared" si="22"/>
        <v/>
      </c>
      <c r="BO51" s="5" t="str">
        <f t="shared" si="22"/>
        <v/>
      </c>
      <c r="BP51" s="5" t="str">
        <f t="shared" si="22"/>
        <v/>
      </c>
      <c r="BQ51" s="5" t="str">
        <f t="shared" si="22"/>
        <v/>
      </c>
      <c r="BR51" s="5" t="str">
        <f t="shared" si="32"/>
        <v/>
      </c>
      <c r="BS51" s="5" t="str">
        <f t="shared" si="32"/>
        <v/>
      </c>
      <c r="BT51" s="5" t="str">
        <f t="shared" si="32"/>
        <v/>
      </c>
      <c r="BU51" s="5" t="str">
        <f t="shared" si="32"/>
        <v/>
      </c>
      <c r="BV51" s="5" t="str">
        <f t="shared" si="32"/>
        <v/>
      </c>
      <c r="BW51" s="5" t="str">
        <f t="shared" si="32"/>
        <v/>
      </c>
      <c r="BX51" s="5" t="str">
        <f t="shared" si="32"/>
        <v/>
      </c>
      <c r="BY51" s="5" t="str">
        <f t="shared" si="32"/>
        <v/>
      </c>
      <c r="BZ51" s="5" t="str">
        <f t="shared" si="32"/>
        <v/>
      </c>
      <c r="CA51" s="5" t="str">
        <f t="shared" si="32"/>
        <v/>
      </c>
      <c r="CB51" s="5" t="str">
        <f t="shared" si="32"/>
        <v/>
      </c>
      <c r="CC51" s="5" t="str">
        <f t="shared" si="32"/>
        <v/>
      </c>
      <c r="CD51" s="5" t="str">
        <f t="shared" si="32"/>
        <v/>
      </c>
      <c r="CE51" s="5" t="str">
        <f t="shared" si="32"/>
        <v/>
      </c>
      <c r="CF51" s="5" t="str">
        <f t="shared" si="32"/>
        <v/>
      </c>
      <c r="CG51" s="5" t="str">
        <f t="shared" si="32"/>
        <v/>
      </c>
      <c r="CH51" s="5" t="str">
        <f t="shared" si="31"/>
        <v/>
      </c>
      <c r="CI51" s="5" t="str">
        <f t="shared" si="16"/>
        <v/>
      </c>
      <c r="CJ51" s="5" t="str">
        <f t="shared" si="16"/>
        <v/>
      </c>
      <c r="CK51" s="5" t="str">
        <f t="shared" si="16"/>
        <v/>
      </c>
      <c r="CL51" s="5" t="str">
        <f t="shared" si="16"/>
        <v/>
      </c>
      <c r="CM51" s="5" t="str">
        <f t="shared" si="19"/>
        <v/>
      </c>
    </row>
    <row r="52" spans="1:97" ht="37.5">
      <c r="A52" t="s">
        <v>436</v>
      </c>
      <c r="B52" s="8" t="s">
        <v>476</v>
      </c>
      <c r="C52" s="5" t="str">
        <f t="shared" si="28"/>
        <v/>
      </c>
      <c r="D52" s="5" t="str">
        <f t="shared" si="28"/>
        <v/>
      </c>
      <c r="E52" s="5" t="str">
        <f t="shared" si="28"/>
        <v/>
      </c>
      <c r="F52" s="5" t="str">
        <f t="shared" si="28"/>
        <v/>
      </c>
      <c r="G52" s="5" t="str">
        <f t="shared" si="28"/>
        <v/>
      </c>
      <c r="H52" s="5" t="str">
        <f t="shared" si="28"/>
        <v/>
      </c>
      <c r="I52" s="5" t="str">
        <f t="shared" si="28"/>
        <v/>
      </c>
      <c r="J52" s="5" t="str">
        <f t="shared" si="28"/>
        <v/>
      </c>
      <c r="K52" s="5" t="str">
        <f t="shared" si="28"/>
        <v/>
      </c>
      <c r="L52" s="5" t="str">
        <f t="shared" si="28"/>
        <v/>
      </c>
      <c r="M52" s="5" t="str">
        <f t="shared" si="28"/>
        <v/>
      </c>
      <c r="N52" s="5" t="str">
        <f t="shared" si="28"/>
        <v/>
      </c>
      <c r="O52" s="5" t="str">
        <f t="shared" si="28"/>
        <v/>
      </c>
      <c r="P52" s="5" t="str">
        <f t="shared" si="28"/>
        <v/>
      </c>
      <c r="Q52" s="5" t="str">
        <f t="shared" si="28"/>
        <v/>
      </c>
      <c r="R52" s="5" t="str">
        <f t="shared" ref="R52:AG75" si="34">IF(HLOOKUP($A52,Answers,R$1+1,FALSE)=0,"",HLOOKUP($A52,Answers,R$1+1,FALSE))</f>
        <v/>
      </c>
      <c r="S52" s="5" t="str">
        <f t="shared" si="34"/>
        <v/>
      </c>
      <c r="T52" s="5" t="str">
        <f t="shared" si="34"/>
        <v/>
      </c>
      <c r="U52" s="5" t="str">
        <f t="shared" si="34"/>
        <v/>
      </c>
      <c r="V52" s="5" t="str">
        <f t="shared" si="34"/>
        <v/>
      </c>
      <c r="W52" s="5" t="str">
        <f t="shared" si="34"/>
        <v/>
      </c>
      <c r="X52" s="5" t="str">
        <f t="shared" si="34"/>
        <v/>
      </c>
      <c r="Y52" s="5" t="str">
        <f t="shared" si="34"/>
        <v/>
      </c>
      <c r="Z52" s="5" t="str">
        <f t="shared" si="34"/>
        <v/>
      </c>
      <c r="AA52" s="5" t="str">
        <f t="shared" si="23"/>
        <v/>
      </c>
      <c r="AB52" s="5" t="str">
        <f t="shared" si="23"/>
        <v/>
      </c>
      <c r="AC52" s="5" t="str">
        <f t="shared" si="23"/>
        <v/>
      </c>
      <c r="AD52" s="5" t="str">
        <f t="shared" si="23"/>
        <v/>
      </c>
      <c r="AE52" s="5" t="str">
        <f t="shared" si="23"/>
        <v/>
      </c>
      <c r="AF52" s="5" t="str">
        <f t="shared" si="23"/>
        <v/>
      </c>
      <c r="AG52" s="5" t="str">
        <f t="shared" si="23"/>
        <v/>
      </c>
      <c r="AH52" s="5" t="str">
        <f t="shared" si="23"/>
        <v/>
      </c>
      <c r="AI52" s="5" t="str">
        <f t="shared" si="23"/>
        <v/>
      </c>
      <c r="AJ52" s="5" t="str">
        <f t="shared" ref="AJ52:AY75" si="35">IF(HLOOKUP($A52,Answers,AJ$1+1,FALSE)=0,"",HLOOKUP($A52,Answers,AJ$1+1,FALSE))</f>
        <v/>
      </c>
      <c r="AK52" s="5" t="str">
        <f t="shared" si="35"/>
        <v/>
      </c>
      <c r="AL52" s="5" t="str">
        <f t="shared" si="35"/>
        <v/>
      </c>
      <c r="AM52" s="5" t="str">
        <f t="shared" si="35"/>
        <v/>
      </c>
      <c r="AN52" s="5" t="str">
        <f t="shared" si="35"/>
        <v/>
      </c>
      <c r="AO52" s="5" t="str">
        <f t="shared" si="35"/>
        <v/>
      </c>
      <c r="AP52" s="5" t="str">
        <f t="shared" si="35"/>
        <v/>
      </c>
      <c r="AQ52" s="5" t="str">
        <f t="shared" si="35"/>
        <v/>
      </c>
      <c r="AR52" s="5" t="str">
        <f t="shared" si="35"/>
        <v/>
      </c>
      <c r="AS52" s="5" t="str">
        <f t="shared" si="35"/>
        <v/>
      </c>
      <c r="AT52" s="5" t="str">
        <f t="shared" si="35"/>
        <v/>
      </c>
      <c r="AU52" s="5" t="str">
        <f t="shared" si="35"/>
        <v/>
      </c>
      <c r="AV52" s="5" t="str">
        <f t="shared" si="35"/>
        <v/>
      </c>
      <c r="AW52" s="5" t="str">
        <f t="shared" si="35"/>
        <v/>
      </c>
      <c r="AX52" s="5" t="str">
        <f t="shared" si="35"/>
        <v/>
      </c>
      <c r="AY52" s="5" t="str">
        <f t="shared" si="35"/>
        <v/>
      </c>
      <c r="AZ52" s="5" t="str">
        <f t="shared" si="33"/>
        <v/>
      </c>
      <c r="BA52" s="5" t="str">
        <f t="shared" si="33"/>
        <v/>
      </c>
      <c r="BB52" s="5" t="str">
        <f t="shared" si="33"/>
        <v/>
      </c>
      <c r="BC52" s="5" t="str">
        <f t="shared" si="33"/>
        <v/>
      </c>
      <c r="BD52" s="5" t="str">
        <f t="shared" si="33"/>
        <v/>
      </c>
      <c r="BE52" s="5" t="str">
        <f t="shared" si="33"/>
        <v/>
      </c>
      <c r="BF52" s="5" t="str">
        <f t="shared" si="33"/>
        <v/>
      </c>
      <c r="BG52" s="5" t="str">
        <f t="shared" si="33"/>
        <v/>
      </c>
      <c r="BH52" s="5" t="str">
        <f t="shared" si="33"/>
        <v/>
      </c>
      <c r="BI52" s="5" t="str">
        <f t="shared" si="33"/>
        <v/>
      </c>
      <c r="BJ52" s="5" t="str">
        <f t="shared" si="22"/>
        <v/>
      </c>
      <c r="BK52" s="5" t="str">
        <f t="shared" si="22"/>
        <v/>
      </c>
      <c r="BL52" s="5" t="str">
        <f t="shared" si="22"/>
        <v/>
      </c>
      <c r="BM52" s="5" t="str">
        <f t="shared" si="22"/>
        <v/>
      </c>
      <c r="BN52" s="5" t="str">
        <f t="shared" si="22"/>
        <v/>
      </c>
      <c r="BO52" s="5" t="str">
        <f t="shared" si="22"/>
        <v/>
      </c>
      <c r="BP52" s="5" t="str">
        <f t="shared" si="22"/>
        <v/>
      </c>
      <c r="BQ52" s="5" t="str">
        <f t="shared" si="22"/>
        <v/>
      </c>
      <c r="BR52" s="5" t="str">
        <f t="shared" si="32"/>
        <v/>
      </c>
      <c r="BS52" s="5" t="str">
        <f t="shared" si="32"/>
        <v/>
      </c>
      <c r="BT52" s="5" t="str">
        <f t="shared" si="32"/>
        <v/>
      </c>
      <c r="BU52" s="5" t="str">
        <f t="shared" si="32"/>
        <v/>
      </c>
      <c r="BV52" s="5" t="str">
        <f t="shared" si="32"/>
        <v/>
      </c>
      <c r="BW52" s="5" t="str">
        <f t="shared" si="32"/>
        <v/>
      </c>
      <c r="BX52" s="5" t="str">
        <f t="shared" si="32"/>
        <v/>
      </c>
      <c r="BY52" s="5" t="str">
        <f t="shared" si="32"/>
        <v/>
      </c>
      <c r="BZ52" s="5" t="str">
        <f t="shared" si="32"/>
        <v/>
      </c>
      <c r="CA52" s="5" t="str">
        <f t="shared" si="32"/>
        <v/>
      </c>
      <c r="CB52" s="5" t="str">
        <f t="shared" si="32"/>
        <v/>
      </c>
      <c r="CC52" s="5" t="str">
        <f t="shared" si="32"/>
        <v/>
      </c>
      <c r="CD52" s="5" t="str">
        <f t="shared" si="32"/>
        <v/>
      </c>
      <c r="CE52" s="5" t="str">
        <f t="shared" si="32"/>
        <v/>
      </c>
      <c r="CF52" s="5" t="str">
        <f t="shared" si="32"/>
        <v/>
      </c>
      <c r="CG52" s="5" t="str">
        <f t="shared" si="32"/>
        <v/>
      </c>
      <c r="CH52" s="5" t="str">
        <f t="shared" si="31"/>
        <v/>
      </c>
      <c r="CI52" s="5" t="str">
        <f t="shared" si="16"/>
        <v>Partial household move</v>
      </c>
      <c r="CJ52" s="5" t="str">
        <f t="shared" si="16"/>
        <v/>
      </c>
      <c r="CK52" s="5" t="str">
        <f t="shared" si="16"/>
        <v/>
      </c>
      <c r="CL52" s="5" t="str">
        <f t="shared" si="16"/>
        <v/>
      </c>
      <c r="CM52" s="5" t="str">
        <f t="shared" si="19"/>
        <v/>
      </c>
    </row>
    <row r="53" spans="1:97" ht="37.5">
      <c r="A53" t="s">
        <v>437</v>
      </c>
      <c r="B53" s="8" t="s">
        <v>478</v>
      </c>
      <c r="C53" s="5" t="str">
        <f t="shared" ref="C53:R68" si="36">IF(HLOOKUP($A53,Answers,C$1+1,FALSE)=0,"",HLOOKUP($A53,Answers,C$1+1,FALSE))</f>
        <v/>
      </c>
      <c r="D53" s="5" t="str">
        <f t="shared" si="36"/>
        <v/>
      </c>
      <c r="E53" s="5" t="str">
        <f t="shared" si="36"/>
        <v/>
      </c>
      <c r="F53" s="5" t="str">
        <f t="shared" si="36"/>
        <v/>
      </c>
      <c r="G53" s="5" t="str">
        <f t="shared" si="36"/>
        <v/>
      </c>
      <c r="H53" s="5" t="str">
        <f t="shared" si="36"/>
        <v/>
      </c>
      <c r="I53" s="5" t="str">
        <f t="shared" si="36"/>
        <v/>
      </c>
      <c r="J53" s="5" t="str">
        <f t="shared" si="36"/>
        <v/>
      </c>
      <c r="K53" s="5" t="str">
        <f t="shared" si="36"/>
        <v/>
      </c>
      <c r="L53" s="5" t="str">
        <f t="shared" si="36"/>
        <v/>
      </c>
      <c r="M53" s="5" t="str">
        <f t="shared" si="36"/>
        <v/>
      </c>
      <c r="N53" s="5" t="str">
        <f t="shared" si="36"/>
        <v/>
      </c>
      <c r="O53" s="5" t="str">
        <f t="shared" si="36"/>
        <v/>
      </c>
      <c r="P53" s="5" t="str">
        <f t="shared" si="36"/>
        <v/>
      </c>
      <c r="Q53" s="5" t="str">
        <f t="shared" si="36"/>
        <v/>
      </c>
      <c r="R53" s="5" t="str">
        <f t="shared" si="36"/>
        <v/>
      </c>
      <c r="S53" s="5" t="str">
        <f t="shared" si="34"/>
        <v/>
      </c>
      <c r="T53" s="5" t="str">
        <f t="shared" si="34"/>
        <v/>
      </c>
      <c r="U53" s="5" t="str">
        <f t="shared" si="34"/>
        <v/>
      </c>
      <c r="V53" s="5" t="str">
        <f t="shared" si="34"/>
        <v/>
      </c>
      <c r="W53" s="5" t="str">
        <f t="shared" si="34"/>
        <v/>
      </c>
      <c r="X53" s="5" t="str">
        <f t="shared" si="34"/>
        <v/>
      </c>
      <c r="Y53" s="5" t="str">
        <f t="shared" si="34"/>
        <v/>
      </c>
      <c r="Z53" s="5" t="str">
        <f t="shared" si="34"/>
        <v/>
      </c>
      <c r="AA53" s="5" t="str">
        <f t="shared" si="23"/>
        <v/>
      </c>
      <c r="AB53" s="5" t="str">
        <f t="shared" si="23"/>
        <v/>
      </c>
      <c r="AC53" s="5" t="str">
        <f t="shared" si="23"/>
        <v/>
      </c>
      <c r="AD53" s="5" t="str">
        <f t="shared" si="23"/>
        <v/>
      </c>
      <c r="AE53" s="5" t="str">
        <f t="shared" si="23"/>
        <v/>
      </c>
      <c r="AF53" s="5" t="str">
        <f t="shared" si="23"/>
        <v/>
      </c>
      <c r="AG53" s="5" t="str">
        <f t="shared" si="23"/>
        <v/>
      </c>
      <c r="AH53" s="5" t="str">
        <f t="shared" si="23"/>
        <v/>
      </c>
      <c r="AI53" s="5" t="str">
        <f t="shared" si="23"/>
        <v/>
      </c>
      <c r="AJ53" s="5" t="str">
        <f t="shared" si="35"/>
        <v/>
      </c>
      <c r="AK53" s="5" t="str">
        <f t="shared" si="35"/>
        <v/>
      </c>
      <c r="AL53" s="5" t="str">
        <f t="shared" si="35"/>
        <v/>
      </c>
      <c r="AM53" s="5" t="str">
        <f t="shared" si="35"/>
        <v/>
      </c>
      <c r="AN53" s="5" t="str">
        <f t="shared" si="35"/>
        <v/>
      </c>
      <c r="AO53" s="5" t="str">
        <f t="shared" si="35"/>
        <v/>
      </c>
      <c r="AP53" s="5" t="str">
        <f t="shared" si="35"/>
        <v/>
      </c>
      <c r="AQ53" s="5" t="str">
        <f t="shared" si="35"/>
        <v/>
      </c>
      <c r="AR53" s="5" t="str">
        <f t="shared" si="35"/>
        <v/>
      </c>
      <c r="AS53" s="5" t="str">
        <f t="shared" si="35"/>
        <v/>
      </c>
      <c r="AT53" s="5" t="str">
        <f t="shared" si="35"/>
        <v/>
      </c>
      <c r="AU53" s="5" t="str">
        <f t="shared" si="35"/>
        <v/>
      </c>
      <c r="AV53" s="5" t="str">
        <f t="shared" si="35"/>
        <v/>
      </c>
      <c r="AW53" s="5" t="str">
        <f t="shared" si="35"/>
        <v/>
      </c>
      <c r="AX53" s="5" t="str">
        <f t="shared" si="35"/>
        <v/>
      </c>
      <c r="AY53" s="5" t="str">
        <f t="shared" si="35"/>
        <v/>
      </c>
      <c r="AZ53" s="5" t="str">
        <f t="shared" si="33"/>
        <v/>
      </c>
      <c r="BA53" s="5" t="str">
        <f t="shared" si="33"/>
        <v/>
      </c>
      <c r="BB53" s="5" t="str">
        <f t="shared" si="33"/>
        <v/>
      </c>
      <c r="BC53" s="5" t="str">
        <f t="shared" si="33"/>
        <v/>
      </c>
      <c r="BD53" s="5" t="str">
        <f t="shared" si="33"/>
        <v/>
      </c>
      <c r="BE53" s="5" t="str">
        <f t="shared" si="33"/>
        <v/>
      </c>
      <c r="BF53" s="5" t="str">
        <f t="shared" si="33"/>
        <v/>
      </c>
      <c r="BG53" s="5" t="str">
        <f t="shared" si="33"/>
        <v/>
      </c>
      <c r="BH53" s="5" t="str">
        <f t="shared" si="33"/>
        <v/>
      </c>
      <c r="BI53" s="5" t="str">
        <f t="shared" si="33"/>
        <v/>
      </c>
      <c r="BJ53" s="5" t="str">
        <f t="shared" si="22"/>
        <v/>
      </c>
      <c r="BK53" s="5" t="str">
        <f t="shared" si="22"/>
        <v/>
      </c>
      <c r="BL53" s="5" t="str">
        <f t="shared" si="22"/>
        <v/>
      </c>
      <c r="BM53" s="5" t="str">
        <f t="shared" si="22"/>
        <v/>
      </c>
      <c r="BN53" s="5" t="str">
        <f t="shared" si="22"/>
        <v/>
      </c>
      <c r="BO53" s="5" t="str">
        <f t="shared" si="22"/>
        <v/>
      </c>
      <c r="BP53" s="5" t="str">
        <f t="shared" si="22"/>
        <v/>
      </c>
      <c r="BQ53" s="5" t="str">
        <f t="shared" si="22"/>
        <v/>
      </c>
      <c r="BR53" s="5" t="str">
        <f t="shared" si="32"/>
        <v/>
      </c>
      <c r="BS53" s="5" t="str">
        <f t="shared" si="32"/>
        <v/>
      </c>
      <c r="BT53" s="5" t="str">
        <f t="shared" si="32"/>
        <v/>
      </c>
      <c r="BU53" s="5" t="str">
        <f t="shared" si="32"/>
        <v/>
      </c>
      <c r="BV53" s="5" t="str">
        <f t="shared" si="32"/>
        <v/>
      </c>
      <c r="BW53" s="5" t="str">
        <f t="shared" si="32"/>
        <v/>
      </c>
      <c r="BX53" s="5" t="str">
        <f t="shared" si="32"/>
        <v/>
      </c>
      <c r="BY53" s="5" t="str">
        <f t="shared" si="32"/>
        <v/>
      </c>
      <c r="BZ53" s="5" t="str">
        <f t="shared" si="32"/>
        <v/>
      </c>
      <c r="CA53" s="5" t="str">
        <f t="shared" si="32"/>
        <v/>
      </c>
      <c r="CB53" s="5" t="str">
        <f t="shared" si="32"/>
        <v/>
      </c>
      <c r="CC53" s="5" t="str">
        <f t="shared" si="32"/>
        <v/>
      </c>
      <c r="CD53" s="5" t="str">
        <f t="shared" si="32"/>
        <v/>
      </c>
      <c r="CE53" s="5" t="str">
        <f t="shared" si="32"/>
        <v/>
      </c>
      <c r="CF53" s="5" t="str">
        <f t="shared" si="32"/>
        <v>Partial household move</v>
      </c>
      <c r="CG53" s="5" t="str">
        <f t="shared" si="32"/>
        <v/>
      </c>
      <c r="CH53" s="5" t="str">
        <f t="shared" si="31"/>
        <v/>
      </c>
      <c r="CI53" s="5" t="str">
        <f t="shared" si="16"/>
        <v/>
      </c>
      <c r="CJ53" s="5" t="str">
        <f t="shared" si="16"/>
        <v/>
      </c>
      <c r="CK53" s="5" t="str">
        <f t="shared" si="16"/>
        <v/>
      </c>
      <c r="CL53" s="5" t="str">
        <f t="shared" si="16"/>
        <v/>
      </c>
      <c r="CM53" s="5" t="str">
        <f t="shared" si="19"/>
        <v/>
      </c>
    </row>
    <row r="54" spans="1:97" ht="37.5">
      <c r="A54" t="s">
        <v>438</v>
      </c>
      <c r="B54" s="8" t="s">
        <v>81</v>
      </c>
      <c r="C54" s="5" t="str">
        <f t="shared" si="36"/>
        <v/>
      </c>
      <c r="D54" s="5" t="str">
        <f t="shared" si="36"/>
        <v/>
      </c>
      <c r="E54" s="5" t="str">
        <f t="shared" si="36"/>
        <v/>
      </c>
      <c r="F54" s="5" t="str">
        <f t="shared" si="36"/>
        <v/>
      </c>
      <c r="G54" s="5" t="str">
        <f t="shared" si="36"/>
        <v/>
      </c>
      <c r="H54" s="5" t="str">
        <f t="shared" si="36"/>
        <v/>
      </c>
      <c r="I54" s="5" t="str">
        <f t="shared" si="36"/>
        <v/>
      </c>
      <c r="J54" s="5" t="str">
        <f t="shared" si="36"/>
        <v/>
      </c>
      <c r="K54" s="5" t="str">
        <f t="shared" si="36"/>
        <v>Individual move</v>
      </c>
      <c r="L54" s="5" t="str">
        <f t="shared" si="36"/>
        <v/>
      </c>
      <c r="M54" s="5" t="str">
        <f t="shared" si="36"/>
        <v/>
      </c>
      <c r="N54" s="5" t="str">
        <f t="shared" si="36"/>
        <v/>
      </c>
      <c r="O54" s="5" t="str">
        <f t="shared" si="36"/>
        <v/>
      </c>
      <c r="P54" s="5" t="str">
        <f t="shared" si="36"/>
        <v/>
      </c>
      <c r="Q54" s="5" t="str">
        <f t="shared" si="36"/>
        <v>Partial household move</v>
      </c>
      <c r="R54" s="5" t="str">
        <f t="shared" si="36"/>
        <v/>
      </c>
      <c r="S54" s="5" t="str">
        <f t="shared" si="34"/>
        <v/>
      </c>
      <c r="T54" s="5" t="str">
        <f t="shared" si="34"/>
        <v/>
      </c>
      <c r="U54" s="5" t="str">
        <f t="shared" si="34"/>
        <v/>
      </c>
      <c r="V54" s="5" t="str">
        <f t="shared" si="34"/>
        <v/>
      </c>
      <c r="W54" s="5" t="str">
        <f t="shared" si="34"/>
        <v/>
      </c>
      <c r="X54" s="5" t="str">
        <f t="shared" si="34"/>
        <v/>
      </c>
      <c r="Y54" s="5" t="str">
        <f t="shared" si="34"/>
        <v/>
      </c>
      <c r="Z54" s="5" t="str">
        <f t="shared" si="34"/>
        <v>Individual move</v>
      </c>
      <c r="AA54" s="5" t="str">
        <f t="shared" si="23"/>
        <v/>
      </c>
      <c r="AB54" s="5" t="str">
        <f t="shared" si="23"/>
        <v/>
      </c>
      <c r="AC54" s="5" t="str">
        <f t="shared" si="23"/>
        <v>Individual move</v>
      </c>
      <c r="AD54" s="5" t="str">
        <f t="shared" si="23"/>
        <v/>
      </c>
      <c r="AE54" s="5" t="str">
        <f t="shared" si="23"/>
        <v/>
      </c>
      <c r="AF54" s="5" t="str">
        <f t="shared" si="23"/>
        <v/>
      </c>
      <c r="AG54" s="5" t="str">
        <f t="shared" si="23"/>
        <v/>
      </c>
      <c r="AH54" s="5" t="str">
        <f t="shared" si="23"/>
        <v/>
      </c>
      <c r="AI54" s="5" t="str">
        <f t="shared" si="23"/>
        <v/>
      </c>
      <c r="AJ54" s="5" t="str">
        <f t="shared" si="35"/>
        <v/>
      </c>
      <c r="AK54" s="5" t="str">
        <f t="shared" si="35"/>
        <v/>
      </c>
      <c r="AL54" s="5" t="str">
        <f t="shared" si="35"/>
        <v/>
      </c>
      <c r="AM54" s="5" t="str">
        <f t="shared" si="35"/>
        <v/>
      </c>
      <c r="AN54" s="5" t="str">
        <f t="shared" si="35"/>
        <v/>
      </c>
      <c r="AO54" s="5" t="str">
        <f t="shared" si="35"/>
        <v/>
      </c>
      <c r="AP54" s="5" t="str">
        <f t="shared" si="35"/>
        <v/>
      </c>
      <c r="AQ54" s="5" t="str">
        <f t="shared" si="35"/>
        <v/>
      </c>
      <c r="AR54" s="5" t="str">
        <f t="shared" si="35"/>
        <v/>
      </c>
      <c r="AS54" s="5" t="str">
        <f t="shared" si="35"/>
        <v/>
      </c>
      <c r="AT54" s="5" t="str">
        <f t="shared" si="35"/>
        <v/>
      </c>
      <c r="AU54" s="5" t="str">
        <f t="shared" si="35"/>
        <v/>
      </c>
      <c r="AV54" s="5" t="str">
        <f t="shared" si="35"/>
        <v/>
      </c>
      <c r="AW54" s="5" t="str">
        <f t="shared" si="35"/>
        <v/>
      </c>
      <c r="AX54" s="5" t="str">
        <f t="shared" si="35"/>
        <v/>
      </c>
      <c r="AY54" s="5" t="str">
        <f t="shared" si="35"/>
        <v>Individual move</v>
      </c>
      <c r="AZ54" s="5" t="str">
        <f t="shared" si="33"/>
        <v/>
      </c>
      <c r="BA54" s="5" t="str">
        <f t="shared" si="33"/>
        <v/>
      </c>
      <c r="BB54" s="5" t="str">
        <f t="shared" si="33"/>
        <v/>
      </c>
      <c r="BC54" s="5" t="str">
        <f t="shared" si="33"/>
        <v/>
      </c>
      <c r="BD54" s="5" t="str">
        <f t="shared" si="33"/>
        <v/>
      </c>
      <c r="BE54" s="5" t="str">
        <f t="shared" si="33"/>
        <v/>
      </c>
      <c r="BF54" s="5" t="str">
        <f t="shared" si="33"/>
        <v/>
      </c>
      <c r="BG54" s="5" t="str">
        <f t="shared" si="33"/>
        <v/>
      </c>
      <c r="BH54" s="5" t="str">
        <f t="shared" si="33"/>
        <v/>
      </c>
      <c r="BI54" s="5" t="str">
        <f t="shared" si="33"/>
        <v/>
      </c>
      <c r="BJ54" s="5" t="str">
        <f t="shared" si="22"/>
        <v/>
      </c>
      <c r="BK54" s="5" t="str">
        <f t="shared" si="22"/>
        <v/>
      </c>
      <c r="BL54" s="5" t="str">
        <f t="shared" si="22"/>
        <v/>
      </c>
      <c r="BM54" s="5" t="str">
        <f t="shared" si="22"/>
        <v/>
      </c>
      <c r="BN54" s="5" t="str">
        <f t="shared" si="22"/>
        <v>Individual move</v>
      </c>
      <c r="BO54" s="5" t="str">
        <f t="shared" si="22"/>
        <v/>
      </c>
      <c r="BP54" s="5" t="str">
        <f t="shared" si="22"/>
        <v/>
      </c>
      <c r="BQ54" s="5" t="str">
        <f t="shared" si="22"/>
        <v/>
      </c>
      <c r="BR54" s="5" t="str">
        <f t="shared" si="32"/>
        <v/>
      </c>
      <c r="BS54" s="5" t="str">
        <f t="shared" si="32"/>
        <v/>
      </c>
      <c r="BT54" s="5" t="str">
        <f t="shared" si="32"/>
        <v/>
      </c>
      <c r="BU54" s="5" t="str">
        <f t="shared" si="32"/>
        <v/>
      </c>
      <c r="BV54" s="5" t="str">
        <f t="shared" si="32"/>
        <v/>
      </c>
      <c r="BW54" s="5" t="str">
        <f t="shared" si="32"/>
        <v/>
      </c>
      <c r="BX54" s="5" t="str">
        <f t="shared" si="32"/>
        <v/>
      </c>
      <c r="BY54" s="5" t="str">
        <f t="shared" si="32"/>
        <v/>
      </c>
      <c r="BZ54" s="5" t="str">
        <f t="shared" si="32"/>
        <v/>
      </c>
      <c r="CA54" s="5" t="str">
        <f t="shared" si="32"/>
        <v/>
      </c>
      <c r="CB54" s="5" t="str">
        <f t="shared" si="32"/>
        <v/>
      </c>
      <c r="CC54" s="5" t="str">
        <f t="shared" si="32"/>
        <v/>
      </c>
      <c r="CD54" s="5" t="str">
        <f t="shared" si="32"/>
        <v/>
      </c>
      <c r="CE54" s="5" t="str">
        <f t="shared" si="32"/>
        <v>Whole household move</v>
      </c>
      <c r="CF54" s="5" t="str">
        <f t="shared" si="32"/>
        <v>No move</v>
      </c>
      <c r="CG54" s="5" t="str">
        <f t="shared" si="32"/>
        <v/>
      </c>
      <c r="CH54" s="5" t="str">
        <f t="shared" si="31"/>
        <v/>
      </c>
      <c r="CI54" s="5" t="str">
        <f t="shared" si="16"/>
        <v/>
      </c>
      <c r="CJ54" s="5" t="str">
        <f t="shared" si="16"/>
        <v/>
      </c>
      <c r="CK54" s="5" t="str">
        <f t="shared" si="16"/>
        <v/>
      </c>
      <c r="CL54" s="5" t="str">
        <f t="shared" si="16"/>
        <v/>
      </c>
      <c r="CM54" s="5" t="str">
        <f t="shared" si="19"/>
        <v/>
      </c>
    </row>
    <row r="55" spans="1:97" ht="52">
      <c r="A55" t="s">
        <v>439</v>
      </c>
      <c r="B55" s="8" t="s">
        <v>45</v>
      </c>
      <c r="C55" s="5" t="str">
        <f t="shared" si="36"/>
        <v/>
      </c>
      <c r="D55" s="5" t="str">
        <f t="shared" si="36"/>
        <v/>
      </c>
      <c r="E55" s="5" t="str">
        <f t="shared" si="36"/>
        <v/>
      </c>
      <c r="F55" s="5" t="str">
        <f t="shared" si="36"/>
        <v/>
      </c>
      <c r="G55" s="5" t="str">
        <f t="shared" si="36"/>
        <v/>
      </c>
      <c r="H55" s="5" t="str">
        <f t="shared" si="36"/>
        <v/>
      </c>
      <c r="I55" s="5" t="str">
        <f t="shared" si="36"/>
        <v/>
      </c>
      <c r="J55" s="5" t="str">
        <f t="shared" si="36"/>
        <v>Outside South Tyneside</v>
      </c>
      <c r="K55" s="5" t="str">
        <f t="shared" si="36"/>
        <v/>
      </c>
      <c r="L55" s="5" t="str">
        <f t="shared" si="36"/>
        <v/>
      </c>
      <c r="M55" s="5" t="str">
        <f t="shared" si="36"/>
        <v/>
      </c>
      <c r="N55" s="5" t="str">
        <f t="shared" si="36"/>
        <v/>
      </c>
      <c r="O55" s="5" t="str">
        <f t="shared" si="36"/>
        <v/>
      </c>
      <c r="P55" s="5" t="str">
        <f t="shared" si="36"/>
        <v/>
      </c>
      <c r="Q55" s="5" t="str">
        <f t="shared" si="36"/>
        <v>Within East Boldon</v>
      </c>
      <c r="R55" s="5" t="str">
        <f t="shared" si="36"/>
        <v/>
      </c>
      <c r="S55" s="5" t="str">
        <f t="shared" si="34"/>
        <v>Outside South Tyneside</v>
      </c>
      <c r="T55" s="5" t="str">
        <f t="shared" si="34"/>
        <v/>
      </c>
      <c r="U55" s="5" t="str">
        <f t="shared" si="34"/>
        <v/>
      </c>
      <c r="V55" s="5" t="str">
        <f t="shared" si="34"/>
        <v/>
      </c>
      <c r="W55" s="5" t="str">
        <f t="shared" si="34"/>
        <v/>
      </c>
      <c r="X55" s="5" t="str">
        <f t="shared" si="34"/>
        <v>Outside South Tyneside</v>
      </c>
      <c r="Y55" s="5" t="str">
        <f t="shared" si="34"/>
        <v/>
      </c>
      <c r="Z55" s="5" t="str">
        <f t="shared" si="34"/>
        <v>Outside South Tyneside</v>
      </c>
      <c r="AA55" s="5" t="str">
        <f t="shared" si="23"/>
        <v/>
      </c>
      <c r="AB55" s="5" t="str">
        <f t="shared" si="23"/>
        <v>Within East Boldon</v>
      </c>
      <c r="AC55" s="5" t="str">
        <f t="shared" si="23"/>
        <v>Within East Boldon</v>
      </c>
      <c r="AD55" s="5" t="str">
        <f t="shared" si="23"/>
        <v/>
      </c>
      <c r="AE55" s="5" t="str">
        <f t="shared" si="23"/>
        <v/>
      </c>
      <c r="AF55" s="5" t="str">
        <f t="shared" si="23"/>
        <v/>
      </c>
      <c r="AG55" s="5" t="str">
        <f t="shared" si="23"/>
        <v>Within East Boldon</v>
      </c>
      <c r="AH55" s="5" t="str">
        <f t="shared" si="23"/>
        <v/>
      </c>
      <c r="AI55" s="5" t="str">
        <f t="shared" si="23"/>
        <v/>
      </c>
      <c r="AJ55" s="5" t="str">
        <f t="shared" si="35"/>
        <v>Within East Boldon</v>
      </c>
      <c r="AK55" s="5" t="str">
        <f t="shared" si="35"/>
        <v/>
      </c>
      <c r="AL55" s="5" t="str">
        <f t="shared" si="35"/>
        <v/>
      </c>
      <c r="AM55" s="5" t="str">
        <f t="shared" si="35"/>
        <v/>
      </c>
      <c r="AN55" s="5" t="str">
        <f t="shared" si="35"/>
        <v/>
      </c>
      <c r="AO55" s="5" t="str">
        <f t="shared" si="35"/>
        <v/>
      </c>
      <c r="AP55" s="5" t="str">
        <f t="shared" si="35"/>
        <v>Within East Boldon</v>
      </c>
      <c r="AQ55" s="5" t="str">
        <f t="shared" si="35"/>
        <v/>
      </c>
      <c r="AR55" s="5" t="str">
        <f t="shared" si="35"/>
        <v/>
      </c>
      <c r="AS55" s="5" t="str">
        <f t="shared" si="35"/>
        <v/>
      </c>
      <c r="AT55" s="5" t="str">
        <f t="shared" si="35"/>
        <v/>
      </c>
      <c r="AU55" s="5" t="str">
        <f t="shared" si="35"/>
        <v/>
      </c>
      <c r="AV55" s="5" t="str">
        <f t="shared" si="35"/>
        <v/>
      </c>
      <c r="AW55" s="5" t="str">
        <f t="shared" si="35"/>
        <v/>
      </c>
      <c r="AX55" s="5" t="str">
        <f t="shared" si="35"/>
        <v>Within East Boldon</v>
      </c>
      <c r="AY55" s="5" t="str">
        <f t="shared" si="35"/>
        <v>Within East Boldon</v>
      </c>
      <c r="AZ55" s="5" t="str">
        <f t="shared" si="33"/>
        <v>Within East Boldon</v>
      </c>
      <c r="BA55" s="5" t="str">
        <f t="shared" si="33"/>
        <v/>
      </c>
      <c r="BB55" s="5" t="str">
        <f t="shared" si="33"/>
        <v>Within East Boldon</v>
      </c>
      <c r="BC55" s="5" t="str">
        <f t="shared" si="33"/>
        <v/>
      </c>
      <c r="BD55" s="5" t="str">
        <f t="shared" si="33"/>
        <v/>
      </c>
      <c r="BE55" s="5" t="str">
        <f t="shared" si="33"/>
        <v/>
      </c>
      <c r="BF55" s="5" t="str">
        <f t="shared" si="33"/>
        <v/>
      </c>
      <c r="BG55" s="5" t="str">
        <f t="shared" si="33"/>
        <v/>
      </c>
      <c r="BH55" s="5" t="str">
        <f t="shared" si="33"/>
        <v/>
      </c>
      <c r="BI55" s="5" t="str">
        <f t="shared" si="33"/>
        <v/>
      </c>
      <c r="BJ55" s="5" t="str">
        <f t="shared" si="22"/>
        <v/>
      </c>
      <c r="BK55" s="5" t="str">
        <f t="shared" si="22"/>
        <v>Within South Tyneside</v>
      </c>
      <c r="BL55" s="5" t="str">
        <f t="shared" si="22"/>
        <v/>
      </c>
      <c r="BM55" s="5" t="str">
        <f t="shared" si="22"/>
        <v>Within South Tyneside</v>
      </c>
      <c r="BN55" s="5" t="str">
        <f t="shared" si="22"/>
        <v/>
      </c>
      <c r="BO55" s="5" t="str">
        <f t="shared" si="22"/>
        <v>Within East Boldon</v>
      </c>
      <c r="BP55" s="5" t="str">
        <f t="shared" si="22"/>
        <v/>
      </c>
      <c r="BQ55" s="5" t="str">
        <f t="shared" si="22"/>
        <v/>
      </c>
      <c r="BR55" s="5" t="str">
        <f t="shared" si="32"/>
        <v/>
      </c>
      <c r="BS55" s="5" t="str">
        <f t="shared" si="32"/>
        <v/>
      </c>
      <c r="BT55" s="5" t="str">
        <f t="shared" si="32"/>
        <v>Within East Boldon</v>
      </c>
      <c r="BU55" s="5" t="str">
        <f t="shared" si="32"/>
        <v/>
      </c>
      <c r="BV55" s="5" t="str">
        <f t="shared" si="32"/>
        <v>Within East Boldon</v>
      </c>
      <c r="BW55" s="5" t="str">
        <f t="shared" si="32"/>
        <v>Within East Boldon</v>
      </c>
      <c r="BX55" s="5" t="str">
        <f t="shared" si="32"/>
        <v/>
      </c>
      <c r="BY55" s="5" t="str">
        <f t="shared" si="32"/>
        <v>Within East Boldon</v>
      </c>
      <c r="BZ55" s="5" t="str">
        <f t="shared" si="32"/>
        <v/>
      </c>
      <c r="CA55" s="5" t="str">
        <f t="shared" si="32"/>
        <v/>
      </c>
      <c r="CB55" s="5" t="str">
        <f t="shared" si="32"/>
        <v/>
      </c>
      <c r="CC55" s="5" t="str">
        <f t="shared" si="32"/>
        <v/>
      </c>
      <c r="CD55" s="5" t="str">
        <f t="shared" si="32"/>
        <v/>
      </c>
      <c r="CE55" s="5" t="str">
        <f t="shared" si="32"/>
        <v>Within East Boldon</v>
      </c>
      <c r="CF55" s="5" t="str">
        <f t="shared" si="32"/>
        <v>Within East Boldon</v>
      </c>
      <c r="CG55" s="5" t="str">
        <f t="shared" si="32"/>
        <v/>
      </c>
      <c r="CH55" s="5" t="str">
        <f t="shared" si="31"/>
        <v/>
      </c>
      <c r="CI55" s="5" t="str">
        <f t="shared" si="16"/>
        <v>Within East Boldon</v>
      </c>
      <c r="CJ55" s="5" t="str">
        <f t="shared" si="16"/>
        <v>Within East Boldon</v>
      </c>
      <c r="CK55" s="5" t="str">
        <f t="shared" si="16"/>
        <v>Outside South Tyneside</v>
      </c>
      <c r="CL55" s="5" t="str">
        <f t="shared" si="16"/>
        <v/>
      </c>
      <c r="CM55" s="5" t="str">
        <f t="shared" si="19"/>
        <v/>
      </c>
    </row>
    <row r="56" spans="1:97" ht="87.5">
      <c r="A56" t="s">
        <v>440</v>
      </c>
      <c r="B56" s="8" t="s">
        <v>46</v>
      </c>
      <c r="C56" s="5" t="str">
        <f t="shared" si="36"/>
        <v/>
      </c>
      <c r="D56" s="5" t="str">
        <f t="shared" si="36"/>
        <v/>
      </c>
      <c r="E56" s="5" t="str">
        <f t="shared" si="36"/>
        <v/>
      </c>
      <c r="F56" s="5" t="str">
        <f t="shared" si="36"/>
        <v/>
      </c>
      <c r="G56" s="5" t="str">
        <f t="shared" si="36"/>
        <v/>
      </c>
      <c r="H56" s="5" t="str">
        <f t="shared" si="36"/>
        <v/>
      </c>
      <c r="I56" s="5" t="str">
        <f t="shared" si="36"/>
        <v/>
      </c>
      <c r="J56" s="5" t="str">
        <f t="shared" si="36"/>
        <v>Semi detached bungalow</v>
      </c>
      <c r="K56" s="5" t="str">
        <f t="shared" si="36"/>
        <v/>
      </c>
      <c r="L56" s="5" t="str">
        <f t="shared" si="36"/>
        <v/>
      </c>
      <c r="M56" s="5" t="str">
        <f t="shared" si="36"/>
        <v/>
      </c>
      <c r="N56" s="5" t="str">
        <f t="shared" si="36"/>
        <v/>
      </c>
      <c r="O56" s="5" t="str">
        <f t="shared" si="36"/>
        <v/>
      </c>
      <c r="P56" s="5" t="str">
        <f t="shared" si="36"/>
        <v/>
      </c>
      <c r="Q56" s="5" t="str">
        <f t="shared" si="36"/>
        <v>Semi detached house</v>
      </c>
      <c r="R56" s="5" t="str">
        <f t="shared" si="36"/>
        <v/>
      </c>
      <c r="S56" s="5" t="str">
        <f t="shared" si="34"/>
        <v/>
      </c>
      <c r="T56" s="5" t="str">
        <f t="shared" si="34"/>
        <v/>
      </c>
      <c r="U56" s="5" t="str">
        <f t="shared" si="34"/>
        <v/>
      </c>
      <c r="V56" s="5" t="str">
        <f t="shared" si="34"/>
        <v/>
      </c>
      <c r="W56" s="5" t="str">
        <f t="shared" si="34"/>
        <v/>
      </c>
      <c r="X56" s="5" t="str">
        <f t="shared" si="34"/>
        <v>Flat- converted or shared house</v>
      </c>
      <c r="Y56" s="5" t="str">
        <f t="shared" si="34"/>
        <v/>
      </c>
      <c r="Z56" s="5" t="str">
        <f t="shared" si="34"/>
        <v>Flat- converted or shared house</v>
      </c>
      <c r="AA56" s="5" t="str">
        <f t="shared" si="23"/>
        <v/>
      </c>
      <c r="AB56" s="5" t="str">
        <f t="shared" si="23"/>
        <v>Detached bungalow</v>
      </c>
      <c r="AC56" s="5" t="str">
        <f t="shared" si="23"/>
        <v>Semi detached house</v>
      </c>
      <c r="AD56" s="5" t="str">
        <f t="shared" si="23"/>
        <v/>
      </c>
      <c r="AE56" s="5" t="str">
        <f t="shared" si="23"/>
        <v/>
      </c>
      <c r="AF56" s="5" t="str">
        <f t="shared" si="23"/>
        <v/>
      </c>
      <c r="AG56" s="5" t="str">
        <f t="shared" si="23"/>
        <v>Flat in purpose built retirement accommodation</v>
      </c>
      <c r="AH56" s="5" t="str">
        <f t="shared" si="23"/>
        <v/>
      </c>
      <c r="AI56" s="5" t="str">
        <f t="shared" si="23"/>
        <v/>
      </c>
      <c r="AJ56" s="5" t="str">
        <f t="shared" si="35"/>
        <v>Detached bungalow</v>
      </c>
      <c r="AK56" s="5" t="str">
        <f t="shared" si="35"/>
        <v/>
      </c>
      <c r="AL56" s="5" t="str">
        <f t="shared" si="35"/>
        <v/>
      </c>
      <c r="AM56" s="5" t="str">
        <f t="shared" si="35"/>
        <v/>
      </c>
      <c r="AN56" s="5" t="str">
        <f t="shared" si="35"/>
        <v/>
      </c>
      <c r="AO56" s="5" t="str">
        <f t="shared" si="35"/>
        <v/>
      </c>
      <c r="AP56" s="5" t="str">
        <f t="shared" si="35"/>
        <v>Semi detached house</v>
      </c>
      <c r="AQ56" s="5" t="str">
        <f t="shared" si="35"/>
        <v/>
      </c>
      <c r="AR56" s="5" t="str">
        <f t="shared" si="35"/>
        <v/>
      </c>
      <c r="AS56" s="5" t="str">
        <f t="shared" si="35"/>
        <v/>
      </c>
      <c r="AT56" s="5" t="str">
        <f t="shared" si="35"/>
        <v/>
      </c>
      <c r="AU56" s="5" t="str">
        <f t="shared" si="35"/>
        <v/>
      </c>
      <c r="AV56" s="5" t="str">
        <f t="shared" si="35"/>
        <v/>
      </c>
      <c r="AW56" s="5" t="str">
        <f t="shared" si="35"/>
        <v/>
      </c>
      <c r="AX56" s="5" t="str">
        <f t="shared" si="35"/>
        <v>Semi detached house</v>
      </c>
      <c r="AY56" s="5" t="str">
        <f t="shared" si="35"/>
        <v>Flat-block of flats</v>
      </c>
      <c r="AZ56" s="5" t="str">
        <f t="shared" si="33"/>
        <v>Detached house</v>
      </c>
      <c r="BA56" s="5" t="str">
        <f t="shared" si="33"/>
        <v/>
      </c>
      <c r="BB56" s="5" t="str">
        <f t="shared" si="33"/>
        <v>Detached bungalow</v>
      </c>
      <c r="BC56" s="5" t="str">
        <f t="shared" si="33"/>
        <v/>
      </c>
      <c r="BD56" s="5" t="str">
        <f t="shared" si="33"/>
        <v/>
      </c>
      <c r="BE56" s="5" t="str">
        <f t="shared" si="33"/>
        <v/>
      </c>
      <c r="BF56" s="5" t="str">
        <f t="shared" si="33"/>
        <v/>
      </c>
      <c r="BG56" s="5" t="str">
        <f t="shared" si="33"/>
        <v/>
      </c>
      <c r="BH56" s="5" t="str">
        <f t="shared" si="33"/>
        <v/>
      </c>
      <c r="BI56" s="5" t="str">
        <f t="shared" si="33"/>
        <v/>
      </c>
      <c r="BJ56" s="5" t="str">
        <f t="shared" si="22"/>
        <v/>
      </c>
      <c r="BK56" s="5" t="str">
        <f t="shared" si="22"/>
        <v>Terraced house</v>
      </c>
      <c r="BL56" s="5" t="str">
        <f t="shared" si="22"/>
        <v/>
      </c>
      <c r="BM56" s="5" t="str">
        <f t="shared" si="22"/>
        <v>Detached house</v>
      </c>
      <c r="BN56" s="5" t="str">
        <f t="shared" si="22"/>
        <v/>
      </c>
      <c r="BO56" s="5" t="str">
        <f t="shared" si="22"/>
        <v>Semi detached house</v>
      </c>
      <c r="BP56" s="5" t="str">
        <f t="shared" si="22"/>
        <v/>
      </c>
      <c r="BQ56" s="5" t="str">
        <f t="shared" si="22"/>
        <v/>
      </c>
      <c r="BR56" s="5" t="str">
        <f t="shared" si="32"/>
        <v/>
      </c>
      <c r="BS56" s="5" t="str">
        <f t="shared" si="32"/>
        <v/>
      </c>
      <c r="BT56" s="5" t="str">
        <f t="shared" si="32"/>
        <v>Flat in purpose built retirement accommodation</v>
      </c>
      <c r="BU56" s="5" t="str">
        <f t="shared" si="32"/>
        <v/>
      </c>
      <c r="BV56" s="5" t="str">
        <f t="shared" si="32"/>
        <v>Detached house</v>
      </c>
      <c r="BW56" s="5" t="str">
        <f t="shared" si="32"/>
        <v>Semi detached house</v>
      </c>
      <c r="BX56" s="5" t="str">
        <f t="shared" si="32"/>
        <v/>
      </c>
      <c r="BY56" s="5" t="str">
        <f t="shared" si="32"/>
        <v>Terraced house</v>
      </c>
      <c r="BZ56" s="5" t="str">
        <f t="shared" si="32"/>
        <v/>
      </c>
      <c r="CA56" s="5" t="str">
        <f t="shared" si="32"/>
        <v/>
      </c>
      <c r="CB56" s="5" t="str">
        <f t="shared" si="32"/>
        <v/>
      </c>
      <c r="CC56" s="5" t="str">
        <f t="shared" si="32"/>
        <v/>
      </c>
      <c r="CD56" s="5" t="str">
        <f t="shared" si="32"/>
        <v/>
      </c>
      <c r="CE56" s="5" t="str">
        <f t="shared" si="32"/>
        <v>Terraced house</v>
      </c>
      <c r="CF56" s="5" t="str">
        <f t="shared" si="32"/>
        <v>Detached house</v>
      </c>
      <c r="CG56" s="5" t="str">
        <f t="shared" si="32"/>
        <v/>
      </c>
      <c r="CH56" s="5" t="str">
        <f t="shared" si="31"/>
        <v/>
      </c>
      <c r="CI56" s="5" t="str">
        <f t="shared" si="16"/>
        <v>Detached bungalow</v>
      </c>
      <c r="CJ56" s="5" t="str">
        <f t="shared" si="16"/>
        <v>Semi detached house</v>
      </c>
      <c r="CK56" s="5" t="str">
        <f t="shared" si="16"/>
        <v>Flat-block of flats</v>
      </c>
      <c r="CL56" s="5" t="str">
        <f t="shared" si="16"/>
        <v/>
      </c>
      <c r="CM56" s="5" t="str">
        <f t="shared" si="19"/>
        <v/>
      </c>
    </row>
    <row r="57" spans="1:97" ht="39">
      <c r="A57" t="s">
        <v>441</v>
      </c>
      <c r="B57" s="8" t="s">
        <v>47</v>
      </c>
      <c r="C57" s="5" t="str">
        <f t="shared" si="36"/>
        <v/>
      </c>
      <c r="D57" s="5" t="str">
        <f t="shared" si="36"/>
        <v/>
      </c>
      <c r="E57" s="5" t="str">
        <f t="shared" si="36"/>
        <v/>
      </c>
      <c r="F57" s="5" t="str">
        <f t="shared" si="36"/>
        <v/>
      </c>
      <c r="G57" s="5" t="str">
        <f t="shared" si="36"/>
        <v/>
      </c>
      <c r="H57" s="5" t="str">
        <f t="shared" si="36"/>
        <v/>
      </c>
      <c r="I57" s="5" t="str">
        <f t="shared" si="36"/>
        <v/>
      </c>
      <c r="J57" s="5" t="str">
        <f t="shared" si="36"/>
        <v>Owner occupation</v>
      </c>
      <c r="K57" s="5" t="str">
        <f t="shared" si="36"/>
        <v/>
      </c>
      <c r="L57" s="5" t="str">
        <f t="shared" si="36"/>
        <v/>
      </c>
      <c r="M57" s="5" t="str">
        <f t="shared" si="36"/>
        <v/>
      </c>
      <c r="N57" s="5" t="str">
        <f t="shared" si="36"/>
        <v/>
      </c>
      <c r="O57" s="5" t="str">
        <f t="shared" si="36"/>
        <v/>
      </c>
      <c r="P57" s="5" t="str">
        <f t="shared" si="36"/>
        <v/>
      </c>
      <c r="Q57" s="5" t="str">
        <f t="shared" si="36"/>
        <v>Owner occupation</v>
      </c>
      <c r="R57" s="5" t="str">
        <f t="shared" si="36"/>
        <v/>
      </c>
      <c r="S57" s="5" t="str">
        <f t="shared" si="34"/>
        <v/>
      </c>
      <c r="T57" s="5" t="str">
        <f t="shared" si="34"/>
        <v/>
      </c>
      <c r="U57" s="5" t="str">
        <f t="shared" si="34"/>
        <v/>
      </c>
      <c r="V57" s="5" t="str">
        <f t="shared" si="34"/>
        <v/>
      </c>
      <c r="W57" s="5" t="str">
        <f t="shared" si="34"/>
        <v/>
      </c>
      <c r="X57" s="5" t="str">
        <f t="shared" si="34"/>
        <v>Private rented</v>
      </c>
      <c r="Y57" s="5" t="str">
        <f t="shared" si="34"/>
        <v/>
      </c>
      <c r="Z57" s="5" t="str">
        <f t="shared" si="34"/>
        <v>Private rented</v>
      </c>
      <c r="AA57" s="5" t="str">
        <f t="shared" si="23"/>
        <v/>
      </c>
      <c r="AB57" s="5" t="str">
        <f t="shared" si="23"/>
        <v>Owner occupation</v>
      </c>
      <c r="AC57" s="5" t="str">
        <f t="shared" si="23"/>
        <v>Owner occupation</v>
      </c>
      <c r="AD57" s="5" t="str">
        <f t="shared" si="23"/>
        <v/>
      </c>
      <c r="AE57" s="5" t="str">
        <f t="shared" si="23"/>
        <v/>
      </c>
      <c r="AF57" s="5" t="str">
        <f t="shared" si="23"/>
        <v/>
      </c>
      <c r="AG57" s="5" t="str">
        <f t="shared" si="23"/>
        <v>Housing association</v>
      </c>
      <c r="AH57" s="5" t="str">
        <f t="shared" si="23"/>
        <v/>
      </c>
      <c r="AI57" s="5" t="str">
        <f t="shared" si="23"/>
        <v/>
      </c>
      <c r="AJ57" s="5" t="str">
        <f t="shared" si="35"/>
        <v>Owner occupation</v>
      </c>
      <c r="AK57" s="5" t="str">
        <f t="shared" si="35"/>
        <v/>
      </c>
      <c r="AL57" s="5" t="str">
        <f t="shared" si="35"/>
        <v/>
      </c>
      <c r="AM57" s="5" t="str">
        <f t="shared" si="35"/>
        <v/>
      </c>
      <c r="AN57" s="5" t="str">
        <f t="shared" si="35"/>
        <v/>
      </c>
      <c r="AO57" s="5" t="str">
        <f t="shared" si="35"/>
        <v/>
      </c>
      <c r="AP57" s="5" t="str">
        <f t="shared" si="35"/>
        <v>Owner occupation</v>
      </c>
      <c r="AQ57" s="5" t="str">
        <f t="shared" si="35"/>
        <v/>
      </c>
      <c r="AR57" s="5" t="str">
        <f t="shared" si="35"/>
        <v/>
      </c>
      <c r="AS57" s="5" t="str">
        <f t="shared" si="35"/>
        <v/>
      </c>
      <c r="AT57" s="5" t="str">
        <f t="shared" si="35"/>
        <v/>
      </c>
      <c r="AU57" s="5" t="str">
        <f t="shared" si="35"/>
        <v/>
      </c>
      <c r="AV57" s="5" t="str">
        <f t="shared" si="35"/>
        <v/>
      </c>
      <c r="AW57" s="5" t="str">
        <f t="shared" si="35"/>
        <v/>
      </c>
      <c r="AX57" s="5" t="str">
        <f t="shared" si="35"/>
        <v>Owner occupation</v>
      </c>
      <c r="AY57" s="5" t="str">
        <f t="shared" si="35"/>
        <v>Owner occupation</v>
      </c>
      <c r="AZ57" s="5" t="str">
        <f t="shared" si="33"/>
        <v>Owner occupation</v>
      </c>
      <c r="BA57" s="5" t="str">
        <f t="shared" si="33"/>
        <v/>
      </c>
      <c r="BB57" s="5" t="str">
        <f t="shared" si="33"/>
        <v>Owner occupation</v>
      </c>
      <c r="BC57" s="5" t="str">
        <f t="shared" si="33"/>
        <v/>
      </c>
      <c r="BD57" s="5" t="str">
        <f t="shared" si="33"/>
        <v/>
      </c>
      <c r="BE57" s="5" t="str">
        <f t="shared" si="33"/>
        <v/>
      </c>
      <c r="BF57" s="5" t="str">
        <f t="shared" si="33"/>
        <v/>
      </c>
      <c r="BG57" s="5" t="str">
        <f t="shared" si="33"/>
        <v/>
      </c>
      <c r="BH57" s="5" t="str">
        <f t="shared" si="33"/>
        <v/>
      </c>
      <c r="BI57" s="5" t="str">
        <f t="shared" si="33"/>
        <v/>
      </c>
      <c r="BJ57" s="5" t="str">
        <f t="shared" si="22"/>
        <v/>
      </c>
      <c r="BK57" s="5" t="str">
        <f t="shared" si="22"/>
        <v>Owner occupation</v>
      </c>
      <c r="BL57" s="5" t="str">
        <f t="shared" si="22"/>
        <v/>
      </c>
      <c r="BM57" s="5" t="str">
        <f t="shared" si="22"/>
        <v>Owner occupation</v>
      </c>
      <c r="BN57" s="5" t="str">
        <f t="shared" si="22"/>
        <v>Owner occupation</v>
      </c>
      <c r="BO57" s="5" t="str">
        <f t="shared" si="22"/>
        <v>Owner occupation</v>
      </c>
      <c r="BP57" s="5" t="str">
        <f t="shared" si="22"/>
        <v/>
      </c>
      <c r="BQ57" s="5" t="str">
        <f t="shared" si="22"/>
        <v/>
      </c>
      <c r="BR57" s="5" t="str">
        <f t="shared" si="32"/>
        <v/>
      </c>
      <c r="BS57" s="5" t="str">
        <f t="shared" si="32"/>
        <v/>
      </c>
      <c r="BT57" s="5" t="str">
        <f t="shared" si="32"/>
        <v>Owner occupation</v>
      </c>
      <c r="BU57" s="5" t="str">
        <f t="shared" si="32"/>
        <v/>
      </c>
      <c r="BV57" s="5" t="str">
        <f t="shared" si="32"/>
        <v>Owner occupation</v>
      </c>
      <c r="BW57" s="5" t="str">
        <f t="shared" si="32"/>
        <v>Owner occupation</v>
      </c>
      <c r="BX57" s="5" t="str">
        <f t="shared" si="32"/>
        <v/>
      </c>
      <c r="BY57" s="5" t="str">
        <f t="shared" si="32"/>
        <v>Private rented</v>
      </c>
      <c r="BZ57" s="5" t="str">
        <f t="shared" si="32"/>
        <v/>
      </c>
      <c r="CA57" s="5" t="str">
        <f t="shared" si="32"/>
        <v/>
      </c>
      <c r="CB57" s="5" t="str">
        <f t="shared" si="32"/>
        <v/>
      </c>
      <c r="CC57" s="5" t="str">
        <f t="shared" si="32"/>
        <v/>
      </c>
      <c r="CD57" s="5" t="str">
        <f t="shared" si="32"/>
        <v/>
      </c>
      <c r="CE57" s="5" t="str">
        <f t="shared" si="32"/>
        <v>Owner occupation</v>
      </c>
      <c r="CF57" s="5" t="str">
        <f t="shared" si="32"/>
        <v>Owner occupation</v>
      </c>
      <c r="CG57" s="5" t="str">
        <f t="shared" si="32"/>
        <v/>
      </c>
      <c r="CH57" s="5" t="str">
        <f t="shared" si="31"/>
        <v/>
      </c>
      <c r="CI57" s="5" t="str">
        <f t="shared" si="16"/>
        <v>Owner occupation</v>
      </c>
      <c r="CJ57" s="5" t="str">
        <f t="shared" si="16"/>
        <v>Owner occupation</v>
      </c>
      <c r="CK57" s="5" t="str">
        <f t="shared" si="16"/>
        <v/>
      </c>
      <c r="CL57" s="5" t="str">
        <f t="shared" si="16"/>
        <v/>
      </c>
      <c r="CM57" s="5" t="str">
        <f t="shared" si="19"/>
        <v/>
      </c>
    </row>
    <row r="58" spans="1:97" ht="52">
      <c r="A58" t="s">
        <v>442</v>
      </c>
      <c r="B58" s="8" t="s">
        <v>48</v>
      </c>
      <c r="C58" s="5" t="str">
        <f t="shared" si="36"/>
        <v/>
      </c>
      <c r="D58" s="5" t="str">
        <f t="shared" si="36"/>
        <v/>
      </c>
      <c r="E58" s="5" t="str">
        <f t="shared" si="36"/>
        <v/>
      </c>
      <c r="F58" s="5" t="str">
        <f t="shared" si="36"/>
        <v/>
      </c>
      <c r="G58" s="5" t="str">
        <f t="shared" si="36"/>
        <v/>
      </c>
      <c r="H58" s="5" t="str">
        <f t="shared" si="36"/>
        <v/>
      </c>
      <c r="I58" s="5" t="str">
        <f t="shared" si="36"/>
        <v/>
      </c>
      <c r="J58" s="5" t="str">
        <f t="shared" si="36"/>
        <v>2 bedrooms</v>
      </c>
      <c r="K58" s="5" t="str">
        <f t="shared" si="36"/>
        <v/>
      </c>
      <c r="L58" s="5" t="str">
        <f t="shared" si="36"/>
        <v/>
      </c>
      <c r="M58" s="5" t="str">
        <f t="shared" si="36"/>
        <v/>
      </c>
      <c r="N58" s="5" t="str">
        <f t="shared" si="36"/>
        <v/>
      </c>
      <c r="O58" s="5" t="str">
        <f t="shared" si="36"/>
        <v/>
      </c>
      <c r="P58" s="5" t="str">
        <f t="shared" si="36"/>
        <v/>
      </c>
      <c r="Q58" s="5" t="str">
        <f t="shared" si="36"/>
        <v>2 bedrooms</v>
      </c>
      <c r="R58" s="5" t="str">
        <f t="shared" si="36"/>
        <v/>
      </c>
      <c r="S58" s="5" t="str">
        <f t="shared" si="34"/>
        <v/>
      </c>
      <c r="T58" s="5" t="str">
        <f t="shared" si="34"/>
        <v/>
      </c>
      <c r="U58" s="5" t="str">
        <f t="shared" si="34"/>
        <v/>
      </c>
      <c r="V58" s="5" t="str">
        <f t="shared" si="34"/>
        <v/>
      </c>
      <c r="W58" s="5" t="str">
        <f t="shared" si="34"/>
        <v/>
      </c>
      <c r="X58" s="5" t="str">
        <f t="shared" si="34"/>
        <v>Studio/ bedsit</v>
      </c>
      <c r="Y58" s="5" t="str">
        <f t="shared" si="34"/>
        <v/>
      </c>
      <c r="Z58" s="5" t="str">
        <f t="shared" si="34"/>
        <v>1 bedroom</v>
      </c>
      <c r="AA58" s="5" t="str">
        <f t="shared" si="23"/>
        <v/>
      </c>
      <c r="AB58" s="5" t="str">
        <f t="shared" si="23"/>
        <v>3 bedrooms</v>
      </c>
      <c r="AC58" s="5" t="str">
        <f t="shared" si="23"/>
        <v>2 bedrooms</v>
      </c>
      <c r="AD58" s="5" t="str">
        <f t="shared" si="23"/>
        <v/>
      </c>
      <c r="AE58" s="5" t="str">
        <f t="shared" si="23"/>
        <v/>
      </c>
      <c r="AF58" s="5" t="str">
        <f t="shared" si="23"/>
        <v/>
      </c>
      <c r="AG58" s="5" t="str">
        <f t="shared" si="23"/>
        <v>1 bedroom</v>
      </c>
      <c r="AH58" s="5" t="str">
        <f t="shared" si="23"/>
        <v/>
      </c>
      <c r="AI58" s="5" t="str">
        <f t="shared" si="23"/>
        <v/>
      </c>
      <c r="AJ58" s="5" t="str">
        <f t="shared" si="35"/>
        <v>2 bedrooms</v>
      </c>
      <c r="AK58" s="5" t="str">
        <f t="shared" si="35"/>
        <v/>
      </c>
      <c r="AL58" s="5" t="str">
        <f t="shared" si="35"/>
        <v/>
      </c>
      <c r="AM58" s="5" t="str">
        <f t="shared" si="35"/>
        <v/>
      </c>
      <c r="AN58" s="5" t="str">
        <f t="shared" si="35"/>
        <v/>
      </c>
      <c r="AO58" s="5" t="str">
        <f t="shared" si="35"/>
        <v/>
      </c>
      <c r="AP58" s="5" t="str">
        <f t="shared" si="35"/>
        <v>3 bedrooms</v>
      </c>
      <c r="AQ58" s="5" t="str">
        <f t="shared" si="35"/>
        <v/>
      </c>
      <c r="AR58" s="5" t="str">
        <f t="shared" si="35"/>
        <v/>
      </c>
      <c r="AS58" s="5" t="str">
        <f t="shared" si="35"/>
        <v/>
      </c>
      <c r="AT58" s="5" t="str">
        <f t="shared" si="35"/>
        <v/>
      </c>
      <c r="AU58" s="5" t="str">
        <f t="shared" si="35"/>
        <v/>
      </c>
      <c r="AV58" s="5" t="str">
        <f t="shared" si="35"/>
        <v/>
      </c>
      <c r="AW58" s="5" t="str">
        <f t="shared" si="35"/>
        <v/>
      </c>
      <c r="AX58" s="5" t="str">
        <f t="shared" si="35"/>
        <v>3 bedrooms</v>
      </c>
      <c r="AY58" s="5" t="str">
        <f t="shared" si="35"/>
        <v>2 bedrooms</v>
      </c>
      <c r="AZ58" s="5" t="str">
        <f t="shared" si="33"/>
        <v>4 bedrooms</v>
      </c>
      <c r="BA58" s="5" t="str">
        <f t="shared" si="33"/>
        <v/>
      </c>
      <c r="BB58" s="5" t="str">
        <f t="shared" si="33"/>
        <v>2 bedrooms</v>
      </c>
      <c r="BC58" s="5" t="str">
        <f t="shared" si="33"/>
        <v/>
      </c>
      <c r="BD58" s="5" t="str">
        <f t="shared" si="33"/>
        <v/>
      </c>
      <c r="BE58" s="5" t="str">
        <f t="shared" si="33"/>
        <v/>
      </c>
      <c r="BF58" s="5" t="str">
        <f t="shared" si="33"/>
        <v/>
      </c>
      <c r="BG58" s="5" t="str">
        <f t="shared" si="33"/>
        <v/>
      </c>
      <c r="BH58" s="5" t="str">
        <f t="shared" si="33"/>
        <v/>
      </c>
      <c r="BI58" s="5" t="str">
        <f t="shared" si="33"/>
        <v/>
      </c>
      <c r="BJ58" s="5" t="str">
        <f t="shared" si="22"/>
        <v/>
      </c>
      <c r="BK58" s="5" t="str">
        <f t="shared" si="22"/>
        <v>2 bedrooms</v>
      </c>
      <c r="BL58" s="5" t="str">
        <f t="shared" si="22"/>
        <v/>
      </c>
      <c r="BM58" s="5" t="str">
        <f t="shared" si="22"/>
        <v>4 bedrooms</v>
      </c>
      <c r="BN58" s="5" t="str">
        <f t="shared" si="22"/>
        <v/>
      </c>
      <c r="BO58" s="5" t="str">
        <f t="shared" si="22"/>
        <v>3 bedrooms</v>
      </c>
      <c r="BP58" s="5" t="str">
        <f t="shared" si="22"/>
        <v/>
      </c>
      <c r="BQ58" s="5" t="str">
        <f t="shared" si="22"/>
        <v/>
      </c>
      <c r="BR58" s="5" t="str">
        <f t="shared" si="32"/>
        <v/>
      </c>
      <c r="BS58" s="5" t="str">
        <f t="shared" si="32"/>
        <v/>
      </c>
      <c r="BT58" s="5" t="str">
        <f t="shared" si="32"/>
        <v>2 bedrooms</v>
      </c>
      <c r="BU58" s="5" t="str">
        <f t="shared" si="32"/>
        <v/>
      </c>
      <c r="BV58" s="5" t="str">
        <f t="shared" si="32"/>
        <v>5 and over bedrooms</v>
      </c>
      <c r="BW58" s="5" t="str">
        <f t="shared" si="32"/>
        <v>2 bedrooms</v>
      </c>
      <c r="BX58" s="5" t="str">
        <f t="shared" si="32"/>
        <v/>
      </c>
      <c r="BY58" s="5" t="str">
        <f t="shared" si="32"/>
        <v>2 bedrooms</v>
      </c>
      <c r="BZ58" s="5" t="str">
        <f t="shared" si="32"/>
        <v/>
      </c>
      <c r="CA58" s="5" t="str">
        <f t="shared" si="32"/>
        <v/>
      </c>
      <c r="CB58" s="5" t="str">
        <f t="shared" si="32"/>
        <v/>
      </c>
      <c r="CC58" s="5" t="str">
        <f t="shared" si="32"/>
        <v/>
      </c>
      <c r="CD58" s="5" t="str">
        <f t="shared" si="32"/>
        <v/>
      </c>
      <c r="CE58" s="5" t="str">
        <f t="shared" si="32"/>
        <v>3 bedrooms</v>
      </c>
      <c r="CF58" s="5" t="str">
        <f t="shared" si="32"/>
        <v>2 bedrooms</v>
      </c>
      <c r="CG58" s="5" t="str">
        <f t="shared" si="32"/>
        <v/>
      </c>
      <c r="CH58" s="5" t="str">
        <f t="shared" si="31"/>
        <v/>
      </c>
      <c r="CI58" s="5" t="str">
        <f t="shared" si="16"/>
        <v>3 bedrooms</v>
      </c>
      <c r="CJ58" s="5" t="str">
        <f t="shared" si="16"/>
        <v>3 bedrooms</v>
      </c>
      <c r="CK58" s="5" t="str">
        <f t="shared" si="16"/>
        <v>3 bedrooms</v>
      </c>
      <c r="CL58" s="5" t="str">
        <f t="shared" si="16"/>
        <v/>
      </c>
      <c r="CM58" s="5" t="str">
        <f t="shared" si="19"/>
        <v/>
      </c>
    </row>
    <row r="59" spans="1:97" ht="52">
      <c r="A59" t="s">
        <v>443</v>
      </c>
      <c r="B59" s="8" t="s">
        <v>49</v>
      </c>
      <c r="C59" s="5" t="str">
        <f t="shared" si="36"/>
        <v/>
      </c>
      <c r="D59" s="5" t="str">
        <f t="shared" si="36"/>
        <v/>
      </c>
      <c r="E59" s="5" t="str">
        <f t="shared" si="36"/>
        <v/>
      </c>
      <c r="F59" s="5" t="str">
        <f t="shared" si="36"/>
        <v/>
      </c>
      <c r="G59" s="5" t="str">
        <f t="shared" si="36"/>
        <v/>
      </c>
      <c r="H59" s="5" t="str">
        <f t="shared" si="36"/>
        <v/>
      </c>
      <c r="I59" s="5" t="str">
        <f t="shared" si="36"/>
        <v/>
      </c>
      <c r="J59" s="5" t="str">
        <f t="shared" si="36"/>
        <v>No</v>
      </c>
      <c r="K59" s="5" t="str">
        <f t="shared" si="36"/>
        <v>No</v>
      </c>
      <c r="L59" s="5" t="str">
        <f t="shared" si="36"/>
        <v/>
      </c>
      <c r="M59" s="5" t="str">
        <f t="shared" si="36"/>
        <v/>
      </c>
      <c r="N59" s="5" t="str">
        <f t="shared" si="36"/>
        <v/>
      </c>
      <c r="O59" s="5" t="str">
        <f t="shared" si="36"/>
        <v/>
      </c>
      <c r="P59" s="5" t="str">
        <f t="shared" si="36"/>
        <v/>
      </c>
      <c r="Q59" s="5" t="str">
        <f t="shared" si="36"/>
        <v>No</v>
      </c>
      <c r="R59" s="5" t="str">
        <f t="shared" si="36"/>
        <v/>
      </c>
      <c r="S59" s="5" t="str">
        <f t="shared" si="34"/>
        <v/>
      </c>
      <c r="T59" s="5" t="str">
        <f t="shared" si="34"/>
        <v/>
      </c>
      <c r="U59" s="5" t="str">
        <f t="shared" si="34"/>
        <v/>
      </c>
      <c r="V59" s="5" t="str">
        <f t="shared" si="34"/>
        <v/>
      </c>
      <c r="W59" s="5" t="str">
        <f t="shared" si="34"/>
        <v/>
      </c>
      <c r="X59" s="5" t="str">
        <f t="shared" si="34"/>
        <v>No</v>
      </c>
      <c r="Y59" s="5" t="str">
        <f t="shared" si="34"/>
        <v/>
      </c>
      <c r="Z59" s="5" t="str">
        <f t="shared" si="34"/>
        <v>No</v>
      </c>
      <c r="AA59" s="5" t="str">
        <f t="shared" si="23"/>
        <v/>
      </c>
      <c r="AB59" s="5" t="str">
        <f t="shared" si="23"/>
        <v>No</v>
      </c>
      <c r="AC59" s="5" t="str">
        <f t="shared" si="23"/>
        <v>Yes</v>
      </c>
      <c r="AD59" s="5" t="str">
        <f t="shared" si="23"/>
        <v/>
      </c>
      <c r="AE59" s="5" t="str">
        <f t="shared" si="23"/>
        <v/>
      </c>
      <c r="AF59" s="5" t="str">
        <f t="shared" si="23"/>
        <v/>
      </c>
      <c r="AG59" s="5" t="str">
        <f t="shared" si="23"/>
        <v>Yes</v>
      </c>
      <c r="AH59" s="5" t="str">
        <f t="shared" si="23"/>
        <v/>
      </c>
      <c r="AI59" s="5" t="str">
        <f t="shared" si="23"/>
        <v>Yes</v>
      </c>
      <c r="AJ59" s="5" t="str">
        <f t="shared" si="35"/>
        <v>Yes</v>
      </c>
      <c r="AK59" s="5" t="str">
        <f t="shared" si="35"/>
        <v/>
      </c>
      <c r="AL59" s="5" t="str">
        <f t="shared" si="35"/>
        <v/>
      </c>
      <c r="AM59" s="5" t="str">
        <f t="shared" si="35"/>
        <v/>
      </c>
      <c r="AN59" s="5" t="str">
        <f t="shared" si="35"/>
        <v/>
      </c>
      <c r="AO59" s="5" t="str">
        <f t="shared" si="35"/>
        <v/>
      </c>
      <c r="AP59" s="5" t="str">
        <f t="shared" si="35"/>
        <v>No</v>
      </c>
      <c r="AQ59" s="5" t="str">
        <f t="shared" si="35"/>
        <v/>
      </c>
      <c r="AR59" s="5" t="str">
        <f t="shared" si="35"/>
        <v/>
      </c>
      <c r="AS59" s="5" t="str">
        <f t="shared" si="35"/>
        <v/>
      </c>
      <c r="AT59" s="5" t="str">
        <f t="shared" si="35"/>
        <v/>
      </c>
      <c r="AU59" s="5" t="str">
        <f t="shared" si="35"/>
        <v/>
      </c>
      <c r="AV59" s="5" t="str">
        <f t="shared" si="35"/>
        <v/>
      </c>
      <c r="AW59" s="5" t="str">
        <f t="shared" si="35"/>
        <v/>
      </c>
      <c r="AX59" s="5" t="str">
        <f t="shared" si="35"/>
        <v>No</v>
      </c>
      <c r="AY59" s="5" t="str">
        <f t="shared" si="35"/>
        <v>No</v>
      </c>
      <c r="AZ59" s="5" t="str">
        <f t="shared" si="33"/>
        <v>No</v>
      </c>
      <c r="BA59" s="5" t="str">
        <f t="shared" si="33"/>
        <v/>
      </c>
      <c r="BB59" s="5" t="str">
        <f t="shared" si="33"/>
        <v>Yes</v>
      </c>
      <c r="BC59" s="5" t="str">
        <f t="shared" si="33"/>
        <v/>
      </c>
      <c r="BD59" s="5" t="str">
        <f t="shared" si="33"/>
        <v/>
      </c>
      <c r="BE59" s="5" t="str">
        <f t="shared" si="33"/>
        <v/>
      </c>
      <c r="BF59" s="5" t="str">
        <f t="shared" si="33"/>
        <v/>
      </c>
      <c r="BG59" s="5" t="str">
        <f t="shared" si="33"/>
        <v/>
      </c>
      <c r="BH59" s="5" t="str">
        <f t="shared" si="33"/>
        <v/>
      </c>
      <c r="BI59" s="5" t="str">
        <f t="shared" si="33"/>
        <v/>
      </c>
      <c r="BJ59" s="5" t="str">
        <f t="shared" si="22"/>
        <v/>
      </c>
      <c r="BK59" s="5" t="str">
        <f t="shared" si="22"/>
        <v>No</v>
      </c>
      <c r="BL59" s="5" t="str">
        <f t="shared" si="22"/>
        <v/>
      </c>
      <c r="BM59" s="5" t="str">
        <f t="shared" si="22"/>
        <v>No</v>
      </c>
      <c r="BN59" s="5" t="str">
        <f t="shared" si="22"/>
        <v>No</v>
      </c>
      <c r="BO59" s="5" t="str">
        <f t="shared" si="22"/>
        <v>Yes</v>
      </c>
      <c r="BP59" s="5" t="str">
        <f t="shared" si="22"/>
        <v/>
      </c>
      <c r="BQ59" s="5" t="str">
        <f t="shared" si="22"/>
        <v/>
      </c>
      <c r="BR59" s="5" t="str">
        <f t="shared" si="32"/>
        <v/>
      </c>
      <c r="BS59" s="5" t="str">
        <f t="shared" si="32"/>
        <v/>
      </c>
      <c r="BT59" s="5" t="str">
        <f t="shared" si="32"/>
        <v>Yes</v>
      </c>
      <c r="BU59" s="5" t="str">
        <f t="shared" si="32"/>
        <v/>
      </c>
      <c r="BV59" s="5" t="str">
        <f t="shared" si="32"/>
        <v>No</v>
      </c>
      <c r="BW59" s="5" t="str">
        <f t="shared" si="32"/>
        <v>No</v>
      </c>
      <c r="BX59" s="5" t="str">
        <f t="shared" si="32"/>
        <v/>
      </c>
      <c r="BY59" s="5" t="str">
        <f t="shared" si="32"/>
        <v>Yes</v>
      </c>
      <c r="BZ59" s="5" t="str">
        <f t="shared" si="32"/>
        <v/>
      </c>
      <c r="CA59" s="5" t="str">
        <f t="shared" si="32"/>
        <v/>
      </c>
      <c r="CB59" s="5" t="str">
        <f t="shared" si="32"/>
        <v/>
      </c>
      <c r="CC59" s="5" t="str">
        <f t="shared" si="32"/>
        <v/>
      </c>
      <c r="CD59" s="5" t="str">
        <f t="shared" si="32"/>
        <v/>
      </c>
      <c r="CE59" s="5" t="str">
        <f t="shared" si="32"/>
        <v>Yes</v>
      </c>
      <c r="CF59" s="5" t="str">
        <f t="shared" si="32"/>
        <v>Yes</v>
      </c>
      <c r="CG59" s="5" t="str">
        <f t="shared" si="32"/>
        <v/>
      </c>
      <c r="CH59" s="5" t="str">
        <f t="shared" si="31"/>
        <v/>
      </c>
      <c r="CI59" s="5" t="str">
        <f t="shared" si="16"/>
        <v>Yes</v>
      </c>
      <c r="CJ59" s="5" t="str">
        <f t="shared" si="16"/>
        <v>No</v>
      </c>
      <c r="CK59" s="5" t="str">
        <f t="shared" si="16"/>
        <v/>
      </c>
      <c r="CL59" s="5" t="str">
        <f t="shared" si="16"/>
        <v/>
      </c>
      <c r="CM59" s="5" t="str">
        <f t="shared" si="19"/>
        <v/>
      </c>
      <c r="CN59" s="11">
        <f>COUNTIF($C59:$CM59,"Yes")</f>
        <v>11</v>
      </c>
      <c r="CO59" s="11">
        <f>COUNTIF($C59:$CM59,"No")</f>
        <v>16</v>
      </c>
      <c r="CP59" s="10">
        <f>ROUND(CN59/($CM$1-1)%,0)</f>
        <v>12</v>
      </c>
      <c r="CQ59" s="10">
        <f>ROUND(CO59/($CM$1-1)%,0)</f>
        <v>18</v>
      </c>
      <c r="CR59" s="10">
        <f>ROUND(CN59/($CN59+$CO59)%,0)</f>
        <v>41</v>
      </c>
      <c r="CS59" s="10">
        <f>ROUND(CO59/($CN59+$CO59)%,0)</f>
        <v>59</v>
      </c>
    </row>
    <row r="60" spans="1:97" ht="52">
      <c r="A60" t="s">
        <v>444</v>
      </c>
      <c r="B60" s="8" t="s">
        <v>50</v>
      </c>
      <c r="C60" s="5" t="str">
        <f t="shared" si="36"/>
        <v/>
      </c>
      <c r="D60" s="5" t="str">
        <f t="shared" si="36"/>
        <v/>
      </c>
      <c r="E60" s="5" t="str">
        <f t="shared" si="36"/>
        <v/>
      </c>
      <c r="F60" s="5" t="str">
        <f t="shared" si="36"/>
        <v/>
      </c>
      <c r="G60" s="5" t="str">
        <f t="shared" si="36"/>
        <v/>
      </c>
      <c r="H60" s="5" t="str">
        <f t="shared" si="36"/>
        <v/>
      </c>
      <c r="I60" s="5" t="str">
        <f t="shared" si="36"/>
        <v/>
      </c>
      <c r="J60" s="5" t="str">
        <f t="shared" si="36"/>
        <v>A single adult</v>
      </c>
      <c r="K60" s="5" t="str">
        <f t="shared" si="36"/>
        <v/>
      </c>
      <c r="L60" s="5" t="str">
        <f t="shared" si="36"/>
        <v/>
      </c>
      <c r="M60" s="5" t="str">
        <f t="shared" si="36"/>
        <v/>
      </c>
      <c r="N60" s="5" t="str">
        <f t="shared" si="36"/>
        <v/>
      </c>
      <c r="O60" s="5" t="str">
        <f t="shared" si="36"/>
        <v/>
      </c>
      <c r="P60" s="5" t="str">
        <f t="shared" si="36"/>
        <v/>
      </c>
      <c r="Q60" s="5" t="str">
        <f t="shared" si="36"/>
        <v/>
      </c>
      <c r="R60" s="5" t="str">
        <f t="shared" si="36"/>
        <v/>
      </c>
      <c r="S60" s="5" t="str">
        <f t="shared" si="34"/>
        <v/>
      </c>
      <c r="T60" s="5" t="str">
        <f t="shared" si="34"/>
        <v/>
      </c>
      <c r="U60" s="5" t="str">
        <f t="shared" si="34"/>
        <v/>
      </c>
      <c r="V60" s="5" t="str">
        <f t="shared" si="34"/>
        <v/>
      </c>
      <c r="W60" s="5" t="str">
        <f t="shared" si="34"/>
        <v/>
      </c>
      <c r="X60" s="5" t="str">
        <f t="shared" si="34"/>
        <v/>
      </c>
      <c r="Y60" s="5" t="str">
        <f t="shared" si="34"/>
        <v/>
      </c>
      <c r="Z60" s="5" t="str">
        <f t="shared" si="34"/>
        <v/>
      </c>
      <c r="AA60" s="5" t="str">
        <f t="shared" si="23"/>
        <v/>
      </c>
      <c r="AB60" s="5" t="str">
        <f t="shared" si="23"/>
        <v/>
      </c>
      <c r="AC60" s="5" t="str">
        <f t="shared" si="23"/>
        <v>A single adult</v>
      </c>
      <c r="AD60" s="5" t="str">
        <f t="shared" si="23"/>
        <v/>
      </c>
      <c r="AE60" s="5" t="str">
        <f t="shared" si="23"/>
        <v/>
      </c>
      <c r="AF60" s="5" t="str">
        <f t="shared" si="23"/>
        <v/>
      </c>
      <c r="AG60" s="5" t="str">
        <f t="shared" si="23"/>
        <v>A single adult</v>
      </c>
      <c r="AH60" s="5" t="str">
        <f t="shared" si="23"/>
        <v/>
      </c>
      <c r="AI60" s="5" t="str">
        <f t="shared" si="23"/>
        <v/>
      </c>
      <c r="AJ60" s="5" t="str">
        <f t="shared" si="35"/>
        <v>An older couple</v>
      </c>
      <c r="AK60" s="5" t="str">
        <f t="shared" si="35"/>
        <v/>
      </c>
      <c r="AL60" s="5" t="str">
        <f t="shared" si="35"/>
        <v/>
      </c>
      <c r="AM60" s="5" t="str">
        <f t="shared" si="35"/>
        <v/>
      </c>
      <c r="AN60" s="5" t="str">
        <f t="shared" si="35"/>
        <v/>
      </c>
      <c r="AO60" s="5" t="str">
        <f t="shared" si="35"/>
        <v/>
      </c>
      <c r="AP60" s="5" t="str">
        <f t="shared" si="35"/>
        <v/>
      </c>
      <c r="AQ60" s="5" t="str">
        <f t="shared" si="35"/>
        <v/>
      </c>
      <c r="AR60" s="5" t="str">
        <f t="shared" si="35"/>
        <v/>
      </c>
      <c r="AS60" s="5" t="str">
        <f t="shared" si="35"/>
        <v/>
      </c>
      <c r="AT60" s="5" t="str">
        <f t="shared" si="35"/>
        <v/>
      </c>
      <c r="AU60" s="5" t="str">
        <f t="shared" si="35"/>
        <v/>
      </c>
      <c r="AV60" s="5" t="str">
        <f t="shared" si="35"/>
        <v/>
      </c>
      <c r="AW60" s="5" t="str">
        <f t="shared" si="35"/>
        <v/>
      </c>
      <c r="AX60" s="5" t="str">
        <f t="shared" si="35"/>
        <v/>
      </c>
      <c r="AY60" s="5" t="str">
        <f t="shared" si="35"/>
        <v/>
      </c>
      <c r="AZ60" s="5" t="str">
        <f t="shared" si="33"/>
        <v/>
      </c>
      <c r="BA60" s="5" t="str">
        <f t="shared" si="33"/>
        <v/>
      </c>
      <c r="BB60" s="5" t="str">
        <f t="shared" si="33"/>
        <v>An adult couple</v>
      </c>
      <c r="BC60" s="5" t="str">
        <f t="shared" si="33"/>
        <v/>
      </c>
      <c r="BD60" s="5" t="str">
        <f t="shared" si="33"/>
        <v/>
      </c>
      <c r="BE60" s="5" t="str">
        <f t="shared" si="33"/>
        <v/>
      </c>
      <c r="BF60" s="5" t="str">
        <f t="shared" si="33"/>
        <v/>
      </c>
      <c r="BG60" s="5" t="str">
        <f t="shared" si="33"/>
        <v/>
      </c>
      <c r="BH60" s="5" t="str">
        <f t="shared" si="33"/>
        <v/>
      </c>
      <c r="BI60" s="5" t="str">
        <f t="shared" si="33"/>
        <v/>
      </c>
      <c r="BJ60" s="5" t="str">
        <f t="shared" si="22"/>
        <v/>
      </c>
      <c r="BK60" s="5" t="str">
        <f t="shared" si="22"/>
        <v/>
      </c>
      <c r="BL60" s="5" t="str">
        <f t="shared" si="22"/>
        <v/>
      </c>
      <c r="BM60" s="5" t="str">
        <f t="shared" si="22"/>
        <v/>
      </c>
      <c r="BN60" s="5" t="str">
        <f t="shared" si="22"/>
        <v/>
      </c>
      <c r="BO60" s="5" t="str">
        <f t="shared" si="22"/>
        <v>A family with children</v>
      </c>
      <c r="BP60" s="5" t="str">
        <f t="shared" si="22"/>
        <v/>
      </c>
      <c r="BQ60" s="5" t="str">
        <f t="shared" si="22"/>
        <v/>
      </c>
      <c r="BR60" s="5" t="str">
        <f t="shared" si="32"/>
        <v/>
      </c>
      <c r="BS60" s="5" t="str">
        <f t="shared" si="32"/>
        <v/>
      </c>
      <c r="BT60" s="5" t="str">
        <f t="shared" si="32"/>
        <v>An adult couple</v>
      </c>
      <c r="BU60" s="5" t="str">
        <f t="shared" si="32"/>
        <v/>
      </c>
      <c r="BV60" s="5" t="str">
        <f t="shared" si="32"/>
        <v/>
      </c>
      <c r="BW60" s="5" t="str">
        <f t="shared" si="32"/>
        <v/>
      </c>
      <c r="BX60" s="5" t="str">
        <f t="shared" si="32"/>
        <v/>
      </c>
      <c r="BY60" s="5" t="str">
        <f t="shared" si="32"/>
        <v>A family with children</v>
      </c>
      <c r="BZ60" s="5" t="str">
        <f t="shared" si="32"/>
        <v/>
      </c>
      <c r="CA60" s="5" t="str">
        <f t="shared" si="32"/>
        <v/>
      </c>
      <c r="CB60" s="5" t="str">
        <f t="shared" si="32"/>
        <v/>
      </c>
      <c r="CC60" s="5" t="str">
        <f t="shared" si="32"/>
        <v/>
      </c>
      <c r="CD60" s="5" t="str">
        <f t="shared" si="32"/>
        <v/>
      </c>
      <c r="CE60" s="5" t="str">
        <f t="shared" si="32"/>
        <v>A family with children</v>
      </c>
      <c r="CF60" s="5" t="str">
        <f t="shared" si="32"/>
        <v>An adult couple</v>
      </c>
      <c r="CG60" s="5" t="str">
        <f t="shared" si="32"/>
        <v/>
      </c>
      <c r="CH60" s="5" t="str">
        <f t="shared" si="31"/>
        <v/>
      </c>
      <c r="CI60" s="5" t="str">
        <f t="shared" si="16"/>
        <v>An older couple</v>
      </c>
      <c r="CJ60" s="5" t="str">
        <f t="shared" si="16"/>
        <v/>
      </c>
      <c r="CK60" s="5" t="str">
        <f t="shared" si="16"/>
        <v/>
      </c>
      <c r="CL60" s="5" t="str">
        <f t="shared" si="16"/>
        <v/>
      </c>
      <c r="CM60" s="5" t="str">
        <f t="shared" si="19"/>
        <v/>
      </c>
    </row>
    <row r="61" spans="1:97" ht="125">
      <c r="A61" t="s">
        <v>445</v>
      </c>
      <c r="B61" s="8" t="s">
        <v>51</v>
      </c>
      <c r="C61" s="5" t="str">
        <f t="shared" si="36"/>
        <v/>
      </c>
      <c r="D61" s="5" t="str">
        <f t="shared" si="36"/>
        <v/>
      </c>
      <c r="E61" s="5" t="str">
        <f t="shared" si="36"/>
        <v/>
      </c>
      <c r="F61" s="5" t="str">
        <f t="shared" si="36"/>
        <v/>
      </c>
      <c r="G61" s="5" t="str">
        <f t="shared" si="36"/>
        <v/>
      </c>
      <c r="H61" s="5" t="str">
        <f t="shared" si="36"/>
        <v/>
      </c>
      <c r="I61" s="5" t="str">
        <f t="shared" si="36"/>
        <v/>
      </c>
      <c r="J61" s="5" t="str">
        <f t="shared" si="36"/>
        <v/>
      </c>
      <c r="K61" s="5" t="str">
        <f t="shared" si="36"/>
        <v>Unable to buy accommodation</v>
      </c>
      <c r="L61" s="5" t="str">
        <f t="shared" si="36"/>
        <v/>
      </c>
      <c r="M61" s="5" t="str">
        <f t="shared" si="36"/>
        <v/>
      </c>
      <c r="N61" s="5" t="str">
        <f t="shared" si="36"/>
        <v/>
      </c>
      <c r="O61" s="5" t="str">
        <f t="shared" si="36"/>
        <v/>
      </c>
      <c r="P61" s="5" t="str">
        <f t="shared" si="36"/>
        <v/>
      </c>
      <c r="Q61" s="5" t="str">
        <f t="shared" si="36"/>
        <v>Unable to afford accommodation within East Boldon</v>
      </c>
      <c r="R61" s="5" t="str">
        <f t="shared" si="36"/>
        <v/>
      </c>
      <c r="S61" s="5" t="str">
        <f t="shared" si="34"/>
        <v/>
      </c>
      <c r="T61" s="5" t="str">
        <f t="shared" si="34"/>
        <v/>
      </c>
      <c r="U61" s="5" t="str">
        <f t="shared" si="34"/>
        <v/>
      </c>
      <c r="V61" s="5" t="str">
        <f t="shared" si="34"/>
        <v/>
      </c>
      <c r="W61" s="5" t="str">
        <f t="shared" si="34"/>
        <v/>
      </c>
      <c r="X61" s="5" t="str">
        <f t="shared" si="34"/>
        <v/>
      </c>
      <c r="Y61" s="5" t="str">
        <f t="shared" si="34"/>
        <v/>
      </c>
      <c r="Z61" s="5" t="str">
        <f t="shared" si="34"/>
        <v/>
      </c>
      <c r="AA61" s="5" t="str">
        <f t="shared" si="23"/>
        <v/>
      </c>
      <c r="AB61" s="5" t="str">
        <f t="shared" si="23"/>
        <v>Lack of suitable property in the area</v>
      </c>
      <c r="AC61" s="5" t="str">
        <f t="shared" si="23"/>
        <v>Unable to afford accommodation within East Boldon</v>
      </c>
      <c r="AD61" s="5" t="str">
        <f t="shared" si="23"/>
        <v/>
      </c>
      <c r="AE61" s="5" t="str">
        <f t="shared" si="23"/>
        <v/>
      </c>
      <c r="AF61" s="5" t="str">
        <f t="shared" ref="AF61:AU75" si="37">IF(HLOOKUP($A61,Answers,AF$1+1,FALSE)=0,"",HLOOKUP($A61,Answers,AF$1+1,FALSE))</f>
        <v/>
      </c>
      <c r="AG61" s="5" t="str">
        <f t="shared" si="37"/>
        <v>Health problems</v>
      </c>
      <c r="AH61" s="5" t="str">
        <f t="shared" si="37"/>
        <v/>
      </c>
      <c r="AI61" s="5" t="str">
        <f t="shared" si="37"/>
        <v/>
      </c>
      <c r="AJ61" s="5" t="str">
        <f t="shared" si="37"/>
        <v>Unable to afford accommodation within East Boldon</v>
      </c>
      <c r="AK61" s="5" t="str">
        <f t="shared" si="37"/>
        <v/>
      </c>
      <c r="AL61" s="5" t="str">
        <f t="shared" si="37"/>
        <v/>
      </c>
      <c r="AM61" s="5" t="str">
        <f t="shared" si="37"/>
        <v/>
      </c>
      <c r="AN61" s="5" t="str">
        <f t="shared" si="37"/>
        <v/>
      </c>
      <c r="AO61" s="5" t="str">
        <f t="shared" si="37"/>
        <v/>
      </c>
      <c r="AP61" s="5" t="str">
        <f t="shared" si="37"/>
        <v>Lack of properties available with the number of bedrooms required</v>
      </c>
      <c r="AQ61" s="5" t="str">
        <f t="shared" si="37"/>
        <v/>
      </c>
      <c r="AR61" s="5" t="str">
        <f t="shared" si="37"/>
        <v/>
      </c>
      <c r="AS61" s="5" t="str">
        <f t="shared" si="37"/>
        <v/>
      </c>
      <c r="AT61" s="5" t="str">
        <f t="shared" si="37"/>
        <v/>
      </c>
      <c r="AU61" s="5" t="str">
        <f t="shared" si="37"/>
        <v/>
      </c>
      <c r="AV61" s="5" t="str">
        <f t="shared" si="35"/>
        <v/>
      </c>
      <c r="AW61" s="5" t="str">
        <f t="shared" si="35"/>
        <v/>
      </c>
      <c r="AX61" s="5" t="str">
        <f t="shared" si="35"/>
        <v/>
      </c>
      <c r="AY61" s="5" t="str">
        <f t="shared" si="35"/>
        <v/>
      </c>
      <c r="AZ61" s="5" t="str">
        <f t="shared" si="33"/>
        <v/>
      </c>
      <c r="BA61" s="5" t="str">
        <f t="shared" si="33"/>
        <v/>
      </c>
      <c r="BB61" s="5" t="str">
        <f t="shared" si="33"/>
        <v>Lack of properties available with the number of bedrooms required</v>
      </c>
      <c r="BC61" s="5" t="str">
        <f t="shared" si="33"/>
        <v/>
      </c>
      <c r="BD61" s="5" t="str">
        <f t="shared" si="33"/>
        <v/>
      </c>
      <c r="BE61" s="5" t="str">
        <f t="shared" si="33"/>
        <v/>
      </c>
      <c r="BF61" s="5" t="str">
        <f t="shared" si="33"/>
        <v/>
      </c>
      <c r="BG61" s="5" t="str">
        <f t="shared" si="33"/>
        <v/>
      </c>
      <c r="BH61" s="5" t="str">
        <f t="shared" si="33"/>
        <v/>
      </c>
      <c r="BI61" s="5" t="str">
        <f t="shared" si="33"/>
        <v/>
      </c>
      <c r="BJ61" s="5" t="str">
        <f t="shared" si="22"/>
        <v/>
      </c>
      <c r="BK61" s="5" t="str">
        <f t="shared" si="22"/>
        <v>Unable to afford accommodation with sufficient bedrooms to meet needs</v>
      </c>
      <c r="BL61" s="5" t="str">
        <f t="shared" si="22"/>
        <v/>
      </c>
      <c r="BM61" s="5" t="str">
        <f t="shared" si="22"/>
        <v>Lack of suitable property in the area</v>
      </c>
      <c r="BN61" s="5" t="str">
        <f t="shared" si="22"/>
        <v>Unable to buy accommodation</v>
      </c>
      <c r="BO61" s="5" t="str">
        <f t="shared" si="22"/>
        <v>Unable to afford accommodation within East Boldon</v>
      </c>
      <c r="BP61" s="5" t="str">
        <f t="shared" si="22"/>
        <v/>
      </c>
      <c r="BQ61" s="5" t="str">
        <f t="shared" si="22"/>
        <v/>
      </c>
      <c r="BR61" s="5" t="str">
        <f t="shared" si="32"/>
        <v/>
      </c>
      <c r="BS61" s="5" t="str">
        <f t="shared" si="32"/>
        <v/>
      </c>
      <c r="BT61" s="5" t="str">
        <f t="shared" si="32"/>
        <v>Lack of properties available with the number of bedrooms required</v>
      </c>
      <c r="BU61" s="5" t="str">
        <f t="shared" si="32"/>
        <v/>
      </c>
      <c r="BV61" s="5" t="str">
        <f t="shared" si="32"/>
        <v>Lack of type of housing required (e.g. Detached)</v>
      </c>
      <c r="BW61" s="5" t="str">
        <f t="shared" si="32"/>
        <v/>
      </c>
      <c r="BX61" s="5" t="str">
        <f t="shared" si="32"/>
        <v/>
      </c>
      <c r="BY61" s="5" t="str">
        <f t="shared" si="32"/>
        <v>Unable to afford accommodation within East Boldon</v>
      </c>
      <c r="BZ61" s="5" t="str">
        <f t="shared" si="32"/>
        <v/>
      </c>
      <c r="CA61" s="5" t="str">
        <f t="shared" si="32"/>
        <v/>
      </c>
      <c r="CB61" s="5" t="str">
        <f t="shared" si="32"/>
        <v/>
      </c>
      <c r="CC61" s="5" t="str">
        <f t="shared" si="32"/>
        <v/>
      </c>
      <c r="CD61" s="5" t="str">
        <f t="shared" si="32"/>
        <v/>
      </c>
      <c r="CE61" s="5" t="str">
        <f t="shared" si="32"/>
        <v>Unable to afford accommodation within East Boldon</v>
      </c>
      <c r="CF61" s="5" t="str">
        <f t="shared" si="32"/>
        <v>Unable to afford accommodation with sufficient bedrooms to meet needs</v>
      </c>
      <c r="CG61" s="5" t="str">
        <f t="shared" si="32"/>
        <v/>
      </c>
      <c r="CH61" s="5" t="str">
        <f t="shared" si="31"/>
        <v/>
      </c>
      <c r="CI61" s="5" t="str">
        <f t="shared" si="16"/>
        <v>Lack of suitable property in the area</v>
      </c>
      <c r="CJ61" s="5" t="str">
        <f t="shared" si="16"/>
        <v>Unable to afford accommodation within East Boldon</v>
      </c>
      <c r="CK61" s="5" t="str">
        <f t="shared" si="16"/>
        <v>Unable to afford accommodation within East Boldon</v>
      </c>
      <c r="CL61" s="5" t="str">
        <f t="shared" si="16"/>
        <v/>
      </c>
      <c r="CM61" s="5" t="str">
        <f t="shared" si="19"/>
        <v/>
      </c>
    </row>
    <row r="62" spans="1:97" ht="225">
      <c r="A62" t="s">
        <v>446</v>
      </c>
      <c r="B62" s="8" t="s">
        <v>52</v>
      </c>
      <c r="C62" s="5" t="str">
        <f t="shared" si="36"/>
        <v/>
      </c>
      <c r="D62" s="5" t="str">
        <f t="shared" si="36"/>
        <v/>
      </c>
      <c r="E62" s="5" t="str">
        <f t="shared" si="36"/>
        <v>Houses to expensive for first time buyer. Moved to West Boldon</v>
      </c>
      <c r="F62" s="5" t="str">
        <f t="shared" si="36"/>
        <v/>
      </c>
      <c r="G62" s="5" t="str">
        <f t="shared" si="36"/>
        <v>n/a</v>
      </c>
      <c r="H62" s="5" t="str">
        <f t="shared" si="36"/>
        <v>not applicable</v>
      </c>
      <c r="I62" s="5" t="str">
        <f t="shared" si="36"/>
        <v/>
      </c>
      <c r="J62" s="5" t="str">
        <f t="shared" si="36"/>
        <v>NO</v>
      </c>
      <c r="K62" s="5" t="str">
        <f t="shared" si="36"/>
        <v/>
      </c>
      <c r="L62" s="5" t="str">
        <f t="shared" si="36"/>
        <v>n/a</v>
      </c>
      <c r="M62" s="5" t="str">
        <f t="shared" si="36"/>
        <v>Too expensive</v>
      </c>
      <c r="N62" s="5" t="str">
        <f t="shared" si="36"/>
        <v/>
      </c>
      <c r="O62" s="5" t="str">
        <f t="shared" si="36"/>
        <v>Age related</v>
      </c>
      <c r="P62" s="5" t="str">
        <f t="shared" si="36"/>
        <v/>
      </c>
      <c r="Q62" s="5" t="str">
        <f t="shared" si="36"/>
        <v>My daughter bought a house in West Boldon with her partner</v>
      </c>
      <c r="R62" s="5" t="str">
        <f t="shared" si="36"/>
        <v>N/A</v>
      </c>
      <c r="S62" s="5" t="str">
        <f t="shared" si="34"/>
        <v/>
      </c>
      <c r="T62" s="5" t="str">
        <f t="shared" si="34"/>
        <v>N/A</v>
      </c>
      <c r="U62" s="5" t="str">
        <f t="shared" si="34"/>
        <v/>
      </c>
      <c r="V62" s="5" t="str">
        <f t="shared" si="34"/>
        <v/>
      </c>
      <c r="W62" s="5" t="str">
        <f t="shared" si="34"/>
        <v>lack of schools need more schools ,rebuild schools on same land but do not remove schools,for houes</v>
      </c>
      <c r="X62" s="5" t="str">
        <f t="shared" si="34"/>
        <v/>
      </c>
      <c r="Y62" s="5" t="str">
        <f t="shared" si="34"/>
        <v/>
      </c>
      <c r="Z62" s="5" t="str">
        <f t="shared" si="34"/>
        <v/>
      </c>
      <c r="AA62" s="5" t="str">
        <f t="shared" si="34"/>
        <v/>
      </c>
      <c r="AB62" s="5" t="str">
        <f t="shared" si="34"/>
        <v/>
      </c>
      <c r="AC62" s="5" t="str">
        <f t="shared" si="34"/>
        <v/>
      </c>
      <c r="AD62" s="5" t="str">
        <f t="shared" si="34"/>
        <v>Cost of housing, Pelton Fell and Herrington</v>
      </c>
      <c r="AE62" s="5" t="str">
        <f t="shared" si="34"/>
        <v xml:space="preserve"> NA</v>
      </c>
      <c r="AF62" s="5" t="str">
        <f t="shared" si="34"/>
        <v/>
      </c>
      <c r="AG62" s="5" t="str">
        <f t="shared" si="34"/>
        <v>Following siblings into new location</v>
      </c>
      <c r="AH62" s="5" t="str">
        <f t="shared" si="37"/>
        <v/>
      </c>
      <c r="AI62" s="5" t="str">
        <f t="shared" si="37"/>
        <v/>
      </c>
      <c r="AJ62" s="5" t="str">
        <f t="shared" si="37"/>
        <v/>
      </c>
      <c r="AK62" s="5" t="str">
        <f t="shared" si="37"/>
        <v>N/A</v>
      </c>
      <c r="AL62" s="5" t="str">
        <f t="shared" si="37"/>
        <v/>
      </c>
      <c r="AM62" s="5" t="str">
        <f t="shared" si="37"/>
        <v>Our son is on his own and the mortgage he could get was not enough to buy a suitable property in East Boldon.</v>
      </c>
      <c r="AN62" s="5" t="str">
        <f t="shared" si="37"/>
        <v/>
      </c>
      <c r="AO62" s="5" t="str">
        <f t="shared" si="37"/>
        <v/>
      </c>
      <c r="AP62" s="5" t="str">
        <f t="shared" si="37"/>
        <v>Daughter moved out to live by herself and get on to the property ladder. Lack of affordable properties in East Boildon and went to Washington</v>
      </c>
      <c r="AQ62" s="5" t="str">
        <f t="shared" si="37"/>
        <v/>
      </c>
      <c r="AR62" s="5" t="str">
        <f t="shared" si="37"/>
        <v/>
      </c>
      <c r="AS62" s="5" t="str">
        <f t="shared" si="37"/>
        <v/>
      </c>
      <c r="AT62" s="5" t="str">
        <f t="shared" si="37"/>
        <v/>
      </c>
      <c r="AU62" s="5" t="str">
        <f t="shared" si="37"/>
        <v/>
      </c>
      <c r="AV62" s="5" t="str">
        <f t="shared" si="35"/>
        <v/>
      </c>
      <c r="AW62" s="5" t="str">
        <f t="shared" si="35"/>
        <v/>
      </c>
      <c r="AX62" s="5" t="str">
        <f t="shared" si="35"/>
        <v/>
      </c>
      <c r="AY62" s="5" t="str">
        <f t="shared" si="35"/>
        <v/>
      </c>
      <c r="AZ62" s="5" t="str">
        <f t="shared" si="33"/>
        <v/>
      </c>
      <c r="BA62" s="5" t="str">
        <f t="shared" si="33"/>
        <v/>
      </c>
      <c r="BB62" s="5" t="str">
        <f t="shared" si="33"/>
        <v/>
      </c>
      <c r="BC62" s="5" t="str">
        <f t="shared" si="33"/>
        <v/>
      </c>
      <c r="BD62" s="5" t="str">
        <f t="shared" si="33"/>
        <v/>
      </c>
      <c r="BE62" s="5" t="str">
        <f t="shared" si="33"/>
        <v/>
      </c>
      <c r="BF62" s="5" t="str">
        <f t="shared" si="33"/>
        <v/>
      </c>
      <c r="BG62" s="5" t="str">
        <f t="shared" si="33"/>
        <v>n/a</v>
      </c>
      <c r="BH62" s="5" t="str">
        <f t="shared" si="33"/>
        <v/>
      </c>
      <c r="BI62" s="5" t="str">
        <f t="shared" si="33"/>
        <v/>
      </c>
      <c r="BJ62" s="5" t="str">
        <f t="shared" si="22"/>
        <v>N/A</v>
      </c>
      <c r="BK62" s="5" t="str">
        <f t="shared" si="22"/>
        <v/>
      </c>
      <c r="BL62" s="5" t="str">
        <f t="shared" si="22"/>
        <v/>
      </c>
      <c r="BM62" s="5" t="str">
        <f t="shared" si="22"/>
        <v/>
      </c>
      <c r="BN62" s="5" t="str">
        <f t="shared" si="22"/>
        <v/>
      </c>
      <c r="BO62" s="5" t="str">
        <f t="shared" si="22"/>
        <v/>
      </c>
      <c r="BP62" s="5" t="str">
        <f t="shared" si="22"/>
        <v/>
      </c>
      <c r="BQ62" s="5" t="str">
        <f t="shared" ref="BQ62:CF75" si="38">IF(HLOOKUP($A62,Answers,BQ$1+1,FALSE)=0,"",HLOOKUP($A62,Answers,BQ$1+1,FALSE))</f>
        <v/>
      </c>
      <c r="BR62" s="5" t="str">
        <f t="shared" si="38"/>
        <v/>
      </c>
      <c r="BS62" s="5" t="str">
        <f t="shared" si="38"/>
        <v/>
      </c>
      <c r="BT62" s="5" t="str">
        <f t="shared" si="38"/>
        <v/>
      </c>
      <c r="BU62" s="5" t="str">
        <f t="shared" si="38"/>
        <v/>
      </c>
      <c r="BV62" s="5" t="str">
        <f t="shared" si="38"/>
        <v/>
      </c>
      <c r="BW62" s="5" t="str">
        <f t="shared" si="38"/>
        <v/>
      </c>
      <c r="BX62" s="5" t="str">
        <f t="shared" si="38"/>
        <v/>
      </c>
      <c r="BY62" s="5" t="str">
        <f t="shared" si="38"/>
        <v/>
      </c>
      <c r="BZ62" s="5" t="str">
        <f t="shared" si="38"/>
        <v/>
      </c>
      <c r="CA62" s="5" t="str">
        <f t="shared" si="38"/>
        <v/>
      </c>
      <c r="CB62" s="5" t="str">
        <f t="shared" si="38"/>
        <v/>
      </c>
      <c r="CC62" s="5" t="str">
        <f t="shared" si="38"/>
        <v/>
      </c>
      <c r="CD62" s="5" t="str">
        <f t="shared" si="38"/>
        <v/>
      </c>
      <c r="CE62" s="5" t="str">
        <f t="shared" si="38"/>
        <v>Fulwell, can't afford E Boldon</v>
      </c>
      <c r="CF62" s="5" t="str">
        <f t="shared" si="38"/>
        <v>work and suitable house type</v>
      </c>
      <c r="CG62" s="5" t="str">
        <f t="shared" si="32"/>
        <v/>
      </c>
      <c r="CH62" s="5" t="str">
        <f t="shared" si="31"/>
        <v/>
      </c>
      <c r="CI62" s="5" t="str">
        <f t="shared" si="16"/>
        <v/>
      </c>
      <c r="CJ62" s="5" t="str">
        <f t="shared" si="16"/>
        <v/>
      </c>
      <c r="CK62" s="5" t="str">
        <f t="shared" si="16"/>
        <v/>
      </c>
      <c r="CL62" s="5" t="str">
        <f t="shared" si="16"/>
        <v/>
      </c>
      <c r="CM62" s="5" t="str">
        <f t="shared" si="19"/>
        <v/>
      </c>
    </row>
    <row r="63" spans="1:97" ht="325">
      <c r="A63" t="s">
        <v>447</v>
      </c>
      <c r="B63" s="8" t="s">
        <v>53</v>
      </c>
      <c r="C63" s="5" t="str">
        <f t="shared" si="36"/>
        <v/>
      </c>
      <c r="D63" s="5" t="str">
        <f t="shared" si="36"/>
        <v/>
      </c>
      <c r="E63" s="5" t="str">
        <f t="shared" si="36"/>
        <v/>
      </c>
      <c r="F63" s="5" t="str">
        <f t="shared" si="36"/>
        <v/>
      </c>
      <c r="G63" s="5" t="str">
        <f t="shared" si="36"/>
        <v>childcare and schooling</v>
      </c>
      <c r="H63" s="5" t="str">
        <f t="shared" si="36"/>
        <v>not applicable</v>
      </c>
      <c r="I63" s="5" t="str">
        <f t="shared" si="36"/>
        <v>Penshaw - for excellent quality 'retirement style' accommodation (bungalow), much better transport links, better local services, nice open spaces and village community feel.</v>
      </c>
      <c r="J63" s="5" t="str">
        <f t="shared" si="36"/>
        <v/>
      </c>
      <c r="K63" s="5" t="str">
        <f t="shared" si="36"/>
        <v xml:space="preserve">Cleadon Village. </v>
      </c>
      <c r="L63" s="5" t="str">
        <f t="shared" si="36"/>
        <v>Sunderland personal marital circumstances</v>
      </c>
      <c r="M63" s="5" t="str">
        <f t="shared" si="36"/>
        <v/>
      </c>
      <c r="N63" s="5" t="str">
        <f t="shared" si="36"/>
        <v/>
      </c>
      <c r="O63" s="5" t="str">
        <f t="shared" si="36"/>
        <v/>
      </c>
      <c r="P63" s="5" t="str">
        <f t="shared" si="36"/>
        <v/>
      </c>
      <c r="Q63" s="5" t="str">
        <f t="shared" si="36"/>
        <v/>
      </c>
      <c r="R63" s="5" t="str">
        <f t="shared" si="36"/>
        <v>Retired to area after my wife had already moved for employment.  Moved from West Yorkshire.</v>
      </c>
      <c r="S63" s="5" t="str">
        <f t="shared" si="34"/>
        <v/>
      </c>
      <c r="T63" s="5" t="str">
        <f t="shared" si="34"/>
        <v>N/A</v>
      </c>
      <c r="U63" s="5" t="str">
        <f t="shared" si="34"/>
        <v/>
      </c>
      <c r="V63" s="5" t="str">
        <f t="shared" si="34"/>
        <v/>
      </c>
      <c r="W63" s="5" t="str">
        <f t="shared" si="34"/>
        <v/>
      </c>
      <c r="X63" s="5" t="str">
        <f t="shared" si="34"/>
        <v/>
      </c>
      <c r="Y63" s="5" t="str">
        <f t="shared" si="34"/>
        <v/>
      </c>
      <c r="Z63" s="5" t="str">
        <f t="shared" si="34"/>
        <v>Marsden. Nicer location. Bigger house. Opportunity to put my daughter into the local school which will feed into Whitburn academy</v>
      </c>
      <c r="AA63" s="5" t="str">
        <f t="shared" si="34"/>
        <v xml:space="preserve">Marsden. To allow child to go to Whitburn Academy. </v>
      </c>
      <c r="AB63" s="5" t="str">
        <f t="shared" si="34"/>
        <v/>
      </c>
      <c r="AC63" s="5" t="str">
        <f t="shared" si="34"/>
        <v/>
      </c>
      <c r="AD63" s="5" t="str">
        <f t="shared" si="34"/>
        <v/>
      </c>
      <c r="AE63" s="5" t="str">
        <f t="shared" si="34"/>
        <v>NA</v>
      </c>
      <c r="AF63" s="5" t="str">
        <f t="shared" si="34"/>
        <v/>
      </c>
      <c r="AG63" s="5" t="str">
        <f t="shared" si="34"/>
        <v/>
      </c>
      <c r="AH63" s="5" t="str">
        <f t="shared" si="37"/>
        <v/>
      </c>
      <c r="AI63" s="5" t="str">
        <f t="shared" si="37"/>
        <v/>
      </c>
      <c r="AJ63" s="5" t="str">
        <f t="shared" si="37"/>
        <v>Moved from Rothbury, N'berland. Was born in S Shields, parents and grand parents born &amp; lived in Boldon. Daughter worked in S. Tyneside so moved to E Boldon to be close to her. She lived border EB/WB</v>
      </c>
      <c r="AK63" s="5" t="str">
        <f t="shared" si="37"/>
        <v>N/A</v>
      </c>
      <c r="AL63" s="5" t="str">
        <f t="shared" si="37"/>
        <v>South Shields move to a bigger house in a good neighbourhood</v>
      </c>
      <c r="AM63" s="5" t="str">
        <f t="shared" si="37"/>
        <v/>
      </c>
      <c r="AN63" s="5" t="str">
        <f t="shared" si="37"/>
        <v/>
      </c>
      <c r="AO63" s="5" t="str">
        <f t="shared" si="37"/>
        <v/>
      </c>
      <c r="AP63" s="5" t="str">
        <f t="shared" si="37"/>
        <v>N/A</v>
      </c>
      <c r="AQ63" s="5" t="str">
        <f t="shared" si="37"/>
        <v/>
      </c>
      <c r="AR63" s="5" t="str">
        <f t="shared" si="37"/>
        <v/>
      </c>
      <c r="AS63" s="5" t="str">
        <f t="shared" si="37"/>
        <v/>
      </c>
      <c r="AT63" s="5" t="str">
        <f t="shared" si="37"/>
        <v/>
      </c>
      <c r="AU63" s="5" t="str">
        <f t="shared" si="37"/>
        <v/>
      </c>
      <c r="AV63" s="5" t="str">
        <f t="shared" si="35"/>
        <v/>
      </c>
      <c r="AW63" s="5" t="str">
        <f t="shared" si="35"/>
        <v/>
      </c>
      <c r="AX63" s="5" t="str">
        <f t="shared" si="35"/>
        <v>Boldon Colliery new build. We wanted a larger house &amp; my husband grew up in the area with family still here</v>
      </c>
      <c r="AY63" s="5" t="str">
        <f t="shared" si="35"/>
        <v/>
      </c>
      <c r="AZ63" s="5" t="str">
        <f t="shared" si="33"/>
        <v>From Whitburn / Larger better home /metro station /village feel in East Boldon</v>
      </c>
      <c r="BA63" s="5" t="str">
        <f t="shared" si="33"/>
        <v/>
      </c>
      <c r="BB63" s="5" t="str">
        <f t="shared" si="33"/>
        <v/>
      </c>
      <c r="BC63" s="5" t="str">
        <f t="shared" si="33"/>
        <v/>
      </c>
      <c r="BD63" s="5" t="str">
        <f t="shared" si="33"/>
        <v/>
      </c>
      <c r="BE63" s="5" t="str">
        <f t="shared" si="33"/>
        <v/>
      </c>
      <c r="BF63" s="5" t="str">
        <f t="shared" si="33"/>
        <v/>
      </c>
      <c r="BG63" s="5" t="str">
        <f t="shared" si="33"/>
        <v>n/a</v>
      </c>
      <c r="BH63" s="5" t="str">
        <f t="shared" si="33"/>
        <v/>
      </c>
      <c r="BI63" s="5" t="str">
        <f t="shared" si="33"/>
        <v/>
      </c>
      <c r="BJ63" s="5" t="str">
        <f t="shared" si="33"/>
        <v>N/A</v>
      </c>
      <c r="BK63" s="5" t="str">
        <f t="shared" si="33"/>
        <v/>
      </c>
      <c r="BL63" s="5" t="str">
        <f t="shared" si="33"/>
        <v/>
      </c>
      <c r="BM63" s="5" t="str">
        <f t="shared" si="33"/>
        <v>From Coventry, moved here as nice area with village feel and good reputation, close to transport links and good schools.</v>
      </c>
      <c r="BN63" s="5" t="str">
        <f t="shared" si="33"/>
        <v/>
      </c>
      <c r="BO63" s="5" t="str">
        <f t="shared" ref="BO63:CD75" si="39">IF(HLOOKUP($A63,Answers,BO$1+1,FALSE)=0,"",HLOOKUP($A63,Answers,BO$1+1,FALSE))</f>
        <v/>
      </c>
      <c r="BP63" s="5" t="str">
        <f t="shared" si="39"/>
        <v/>
      </c>
      <c r="BQ63" s="5" t="str">
        <f t="shared" si="39"/>
        <v/>
      </c>
      <c r="BR63" s="5" t="str">
        <f t="shared" si="39"/>
        <v/>
      </c>
      <c r="BS63" s="5" t="str">
        <f t="shared" si="39"/>
        <v/>
      </c>
      <c r="BT63" s="5" t="str">
        <f t="shared" si="39"/>
        <v/>
      </c>
      <c r="BU63" s="5" t="str">
        <f t="shared" si="39"/>
        <v/>
      </c>
      <c r="BV63" s="5" t="str">
        <f t="shared" si="39"/>
        <v/>
      </c>
      <c r="BW63" s="5" t="str">
        <f t="shared" si="39"/>
        <v/>
      </c>
      <c r="BX63" s="5" t="str">
        <f t="shared" si="39"/>
        <v/>
      </c>
      <c r="BY63" s="5" t="str">
        <f t="shared" si="39"/>
        <v/>
      </c>
      <c r="BZ63" s="5" t="str">
        <f t="shared" si="39"/>
        <v/>
      </c>
      <c r="CA63" s="5" t="str">
        <f t="shared" si="39"/>
        <v/>
      </c>
      <c r="CB63" s="5" t="str">
        <f t="shared" si="39"/>
        <v/>
      </c>
      <c r="CC63" s="5" t="str">
        <f t="shared" si="39"/>
        <v/>
      </c>
      <c r="CD63" s="5" t="str">
        <f t="shared" si="39"/>
        <v/>
      </c>
      <c r="CE63" s="5" t="str">
        <f t="shared" si="38"/>
        <v/>
      </c>
      <c r="CF63" s="5" t="str">
        <f t="shared" si="38"/>
        <v/>
      </c>
      <c r="CG63" s="5" t="str">
        <f t="shared" si="32"/>
        <v/>
      </c>
      <c r="CH63" s="5" t="str">
        <f t="shared" si="31"/>
        <v>From Marsden.  Nicer area, bigger house.  To get my daughter into Whitburn</v>
      </c>
      <c r="CI63" s="5" t="str">
        <f t="shared" si="16"/>
        <v/>
      </c>
      <c r="CJ63" s="5" t="str">
        <f t="shared" si="16"/>
        <v/>
      </c>
      <c r="CK63" s="5" t="str">
        <f t="shared" si="16"/>
        <v/>
      </c>
      <c r="CL63" s="5" t="str">
        <f t="shared" si="16"/>
        <v/>
      </c>
      <c r="CM63" s="5" t="str">
        <f t="shared" si="19"/>
        <v/>
      </c>
    </row>
    <row r="64" spans="1:97" ht="39">
      <c r="A64" t="s">
        <v>448</v>
      </c>
      <c r="B64" s="8" t="s">
        <v>54</v>
      </c>
      <c r="C64" s="5" t="str">
        <f t="shared" si="36"/>
        <v/>
      </c>
      <c r="D64" s="5" t="str">
        <f t="shared" si="36"/>
        <v/>
      </c>
      <c r="E64" s="5" t="str">
        <f t="shared" si="36"/>
        <v/>
      </c>
      <c r="F64" s="5" t="str">
        <f t="shared" si="36"/>
        <v>£0-£150k</v>
      </c>
      <c r="G64" s="5" t="str">
        <f t="shared" si="36"/>
        <v/>
      </c>
      <c r="H64" s="5" t="str">
        <f t="shared" si="36"/>
        <v/>
      </c>
      <c r="I64" s="5" t="str">
        <f t="shared" si="36"/>
        <v/>
      </c>
      <c r="J64" s="5" t="str">
        <f t="shared" si="36"/>
        <v>£0-£150k</v>
      </c>
      <c r="K64" s="5" t="str">
        <f t="shared" si="36"/>
        <v/>
      </c>
      <c r="L64" s="5" t="str">
        <f t="shared" si="36"/>
        <v>Looking to rent</v>
      </c>
      <c r="M64" s="5" t="str">
        <f t="shared" si="36"/>
        <v/>
      </c>
      <c r="N64" s="5" t="str">
        <f t="shared" si="36"/>
        <v/>
      </c>
      <c r="O64" s="5" t="str">
        <f t="shared" si="36"/>
        <v>£150k-£250k</v>
      </c>
      <c r="P64" s="5" t="str">
        <f t="shared" si="36"/>
        <v/>
      </c>
      <c r="Q64" s="5" t="str">
        <f t="shared" si="36"/>
        <v/>
      </c>
      <c r="R64" s="5" t="str">
        <f t="shared" si="36"/>
        <v/>
      </c>
      <c r="S64" s="5" t="str">
        <f t="shared" si="34"/>
        <v/>
      </c>
      <c r="T64" s="5" t="str">
        <f t="shared" si="34"/>
        <v/>
      </c>
      <c r="U64" s="5" t="str">
        <f t="shared" si="34"/>
        <v/>
      </c>
      <c r="V64" s="5" t="str">
        <f t="shared" si="34"/>
        <v/>
      </c>
      <c r="W64" s="5" t="str">
        <f t="shared" si="34"/>
        <v/>
      </c>
      <c r="X64" s="5" t="str">
        <f t="shared" si="34"/>
        <v/>
      </c>
      <c r="Y64" s="5" t="str">
        <f t="shared" si="34"/>
        <v/>
      </c>
      <c r="Z64" s="5" t="str">
        <f t="shared" si="34"/>
        <v/>
      </c>
      <c r="AA64" s="5" t="str">
        <f t="shared" si="34"/>
        <v/>
      </c>
      <c r="AB64" s="5" t="str">
        <f t="shared" si="34"/>
        <v>£250k-£375k</v>
      </c>
      <c r="AC64" s="5" t="str">
        <f t="shared" si="34"/>
        <v>£375k -£500k</v>
      </c>
      <c r="AD64" s="5" t="str">
        <f t="shared" si="34"/>
        <v/>
      </c>
      <c r="AE64" s="5" t="str">
        <f t="shared" si="34"/>
        <v>£500k to £750k</v>
      </c>
      <c r="AF64" s="5" t="str">
        <f t="shared" si="34"/>
        <v/>
      </c>
      <c r="AG64" s="5" t="str">
        <f t="shared" si="34"/>
        <v>£250k-£375k</v>
      </c>
      <c r="AH64" s="5" t="str">
        <f t="shared" si="37"/>
        <v/>
      </c>
      <c r="AI64" s="5" t="str">
        <f t="shared" si="37"/>
        <v/>
      </c>
      <c r="AJ64" s="5" t="str">
        <f t="shared" si="37"/>
        <v>£250k-£375k</v>
      </c>
      <c r="AK64" s="5" t="str">
        <f t="shared" si="37"/>
        <v>£250k-£375k</v>
      </c>
      <c r="AL64" s="5" t="str">
        <f t="shared" si="37"/>
        <v/>
      </c>
      <c r="AM64" s="5" t="str">
        <f t="shared" si="37"/>
        <v>£150k-£250k</v>
      </c>
      <c r="AN64" s="5" t="str">
        <f t="shared" si="37"/>
        <v/>
      </c>
      <c r="AO64" s="5" t="str">
        <f t="shared" si="37"/>
        <v/>
      </c>
      <c r="AP64" s="5" t="str">
        <f t="shared" si="37"/>
        <v/>
      </c>
      <c r="AQ64" s="5" t="str">
        <f t="shared" si="37"/>
        <v/>
      </c>
      <c r="AR64" s="5" t="str">
        <f t="shared" si="37"/>
        <v>£375k -£500k</v>
      </c>
      <c r="AS64" s="5" t="str">
        <f t="shared" si="37"/>
        <v/>
      </c>
      <c r="AT64" s="5" t="str">
        <f t="shared" si="37"/>
        <v/>
      </c>
      <c r="AU64" s="5" t="str">
        <f t="shared" si="37"/>
        <v/>
      </c>
      <c r="AV64" s="5" t="str">
        <f t="shared" si="35"/>
        <v/>
      </c>
      <c r="AW64" s="5" t="str">
        <f t="shared" si="35"/>
        <v/>
      </c>
      <c r="AX64" s="5" t="str">
        <f t="shared" si="35"/>
        <v>£150k-£250k</v>
      </c>
      <c r="AY64" s="5" t="str">
        <f t="shared" si="35"/>
        <v>£150k-£250k</v>
      </c>
      <c r="AZ64" s="5" t="str">
        <f t="shared" si="33"/>
        <v/>
      </c>
      <c r="BA64" s="5" t="str">
        <f t="shared" si="33"/>
        <v/>
      </c>
      <c r="BB64" s="5" t="str">
        <f t="shared" si="33"/>
        <v/>
      </c>
      <c r="BC64" s="5" t="str">
        <f t="shared" si="33"/>
        <v/>
      </c>
      <c r="BD64" s="5" t="str">
        <f t="shared" si="33"/>
        <v/>
      </c>
      <c r="BE64" s="5" t="str">
        <f t="shared" si="33"/>
        <v>Looking to rent</v>
      </c>
      <c r="BF64" s="5" t="str">
        <f t="shared" si="33"/>
        <v/>
      </c>
      <c r="BG64" s="5" t="str">
        <f t="shared" si="33"/>
        <v/>
      </c>
      <c r="BH64" s="5" t="str">
        <f t="shared" si="33"/>
        <v/>
      </c>
      <c r="BI64" s="5" t="str">
        <f t="shared" si="33"/>
        <v/>
      </c>
      <c r="BJ64" s="5" t="str">
        <f t="shared" si="33"/>
        <v/>
      </c>
      <c r="BK64" s="5" t="str">
        <f t="shared" si="33"/>
        <v>£0-£150k</v>
      </c>
      <c r="BL64" s="5" t="str">
        <f t="shared" si="33"/>
        <v/>
      </c>
      <c r="BM64" s="5" t="str">
        <f t="shared" si="33"/>
        <v>£375k -£500k</v>
      </c>
      <c r="BN64" s="5" t="str">
        <f t="shared" si="33"/>
        <v/>
      </c>
      <c r="BO64" s="5" t="str">
        <f t="shared" si="39"/>
        <v/>
      </c>
      <c r="BP64" s="5" t="str">
        <f t="shared" si="39"/>
        <v/>
      </c>
      <c r="BQ64" s="5" t="str">
        <f t="shared" si="39"/>
        <v/>
      </c>
      <c r="BR64" s="5" t="str">
        <f t="shared" si="39"/>
        <v/>
      </c>
      <c r="BS64" s="5" t="str">
        <f t="shared" si="39"/>
        <v/>
      </c>
      <c r="BT64" s="5" t="str">
        <f t="shared" si="39"/>
        <v>£150k-£250k</v>
      </c>
      <c r="BU64" s="5" t="str">
        <f t="shared" si="39"/>
        <v/>
      </c>
      <c r="BV64" s="5" t="str">
        <f t="shared" si="39"/>
        <v>£375k -£500k</v>
      </c>
      <c r="BW64" s="5" t="str">
        <f t="shared" si="39"/>
        <v>£150k-£250k</v>
      </c>
      <c r="BX64" s="5" t="str">
        <f t="shared" si="39"/>
        <v/>
      </c>
      <c r="BY64" s="5" t="str">
        <f t="shared" si="39"/>
        <v/>
      </c>
      <c r="BZ64" s="5" t="str">
        <f t="shared" si="39"/>
        <v/>
      </c>
      <c r="CA64" s="5" t="str">
        <f t="shared" si="39"/>
        <v/>
      </c>
      <c r="CB64" s="5" t="str">
        <f t="shared" si="39"/>
        <v/>
      </c>
      <c r="CC64" s="5" t="str">
        <f t="shared" si="39"/>
        <v>£150k-£250k</v>
      </c>
      <c r="CD64" s="5" t="str">
        <f t="shared" si="39"/>
        <v/>
      </c>
      <c r="CE64" s="5" t="str">
        <f t="shared" si="38"/>
        <v>£150k-£250k</v>
      </c>
      <c r="CF64" s="5" t="str">
        <f t="shared" si="38"/>
        <v>£375k -£500k</v>
      </c>
      <c r="CG64" s="5" t="str">
        <f t="shared" si="32"/>
        <v/>
      </c>
      <c r="CH64" s="5" t="str">
        <f t="shared" si="31"/>
        <v/>
      </c>
      <c r="CI64" s="5" t="str">
        <f t="shared" si="16"/>
        <v>£250k-£375k</v>
      </c>
      <c r="CJ64" s="5" t="str">
        <f t="shared" si="16"/>
        <v>£150k-£250k</v>
      </c>
      <c r="CK64" s="5" t="str">
        <f t="shared" si="16"/>
        <v>£0-£150k</v>
      </c>
      <c r="CL64" s="5" t="str">
        <f t="shared" si="16"/>
        <v/>
      </c>
      <c r="CM64" s="5" t="str">
        <f t="shared" si="19"/>
        <v/>
      </c>
    </row>
    <row r="65" spans="1:97" ht="52">
      <c r="A65" t="s">
        <v>449</v>
      </c>
      <c r="B65" s="8" t="s">
        <v>55</v>
      </c>
      <c r="C65" s="5" t="str">
        <f t="shared" si="36"/>
        <v/>
      </c>
      <c r="D65" s="5" t="str">
        <f t="shared" si="36"/>
        <v/>
      </c>
      <c r="E65" s="5" t="str">
        <f t="shared" si="36"/>
        <v>Question not applicable</v>
      </c>
      <c r="F65" s="5" t="str">
        <f t="shared" si="36"/>
        <v>£300-£500 pcm</v>
      </c>
      <c r="G65" s="5" t="str">
        <f t="shared" si="36"/>
        <v>Question not applicable</v>
      </c>
      <c r="H65" s="5" t="str">
        <f t="shared" si="36"/>
        <v>Question not applicable</v>
      </c>
      <c r="I65" s="5" t="str">
        <f t="shared" si="36"/>
        <v>Question not applicable</v>
      </c>
      <c r="J65" s="5" t="str">
        <f t="shared" si="36"/>
        <v>Question not applicable</v>
      </c>
      <c r="K65" s="5" t="str">
        <f t="shared" si="36"/>
        <v>Question not applicable</v>
      </c>
      <c r="L65" s="5" t="str">
        <f t="shared" si="36"/>
        <v>£500-£700 pcm</v>
      </c>
      <c r="M65" s="5" t="str">
        <f t="shared" si="36"/>
        <v>Question not applicable</v>
      </c>
      <c r="N65" s="5" t="str">
        <f t="shared" si="36"/>
        <v>Question not applicable</v>
      </c>
      <c r="O65" s="5" t="str">
        <f t="shared" si="36"/>
        <v>Question not applicable</v>
      </c>
      <c r="P65" s="5" t="str">
        <f t="shared" si="36"/>
        <v>Question not applicable</v>
      </c>
      <c r="Q65" s="5" t="str">
        <f t="shared" si="36"/>
        <v>Question not applicable</v>
      </c>
      <c r="R65" s="5" t="str">
        <f t="shared" si="36"/>
        <v>Question not applicable</v>
      </c>
      <c r="S65" s="5" t="str">
        <f t="shared" si="34"/>
        <v>Question not applicable</v>
      </c>
      <c r="T65" s="5" t="str">
        <f t="shared" si="34"/>
        <v>Question not applicable</v>
      </c>
      <c r="U65" s="5" t="str">
        <f t="shared" si="34"/>
        <v>Question not applicable</v>
      </c>
      <c r="V65" s="5" t="str">
        <f t="shared" si="34"/>
        <v>Question not applicable</v>
      </c>
      <c r="W65" s="5" t="str">
        <f t="shared" si="34"/>
        <v>Question not applicable</v>
      </c>
      <c r="X65" s="5" t="str">
        <f t="shared" si="34"/>
        <v>Question not applicable</v>
      </c>
      <c r="Y65" s="5" t="str">
        <f t="shared" si="34"/>
        <v>Question not applicable</v>
      </c>
      <c r="Z65" s="5" t="str">
        <f t="shared" si="34"/>
        <v>Question not applicable</v>
      </c>
      <c r="AA65" s="5" t="str">
        <f t="shared" si="34"/>
        <v>Question not applicable</v>
      </c>
      <c r="AB65" s="5" t="str">
        <f t="shared" si="34"/>
        <v>Question not applicable</v>
      </c>
      <c r="AC65" s="5" t="str">
        <f t="shared" si="34"/>
        <v>Question not applicable</v>
      </c>
      <c r="AD65" s="5" t="str">
        <f t="shared" si="34"/>
        <v>Question not applicable</v>
      </c>
      <c r="AE65" s="5" t="str">
        <f t="shared" si="34"/>
        <v>Question not applicable</v>
      </c>
      <c r="AF65" s="5" t="str">
        <f t="shared" si="34"/>
        <v>Question not applicable</v>
      </c>
      <c r="AG65" s="5" t="str">
        <f t="shared" si="34"/>
        <v>Question not applicable</v>
      </c>
      <c r="AH65" s="5" t="str">
        <f t="shared" si="37"/>
        <v>Question not applicable</v>
      </c>
      <c r="AI65" s="5" t="str">
        <f t="shared" si="37"/>
        <v>Question not applicable</v>
      </c>
      <c r="AJ65" s="5" t="str">
        <f t="shared" si="37"/>
        <v>Question not applicable</v>
      </c>
      <c r="AK65" s="5" t="str">
        <f t="shared" si="37"/>
        <v>Question not applicable</v>
      </c>
      <c r="AL65" s="5" t="str">
        <f t="shared" si="37"/>
        <v>Question not applicable</v>
      </c>
      <c r="AM65" s="5" t="str">
        <f t="shared" si="37"/>
        <v>Question not applicable</v>
      </c>
      <c r="AN65" s="5" t="str">
        <f t="shared" si="37"/>
        <v>Question not applicable</v>
      </c>
      <c r="AO65" s="5" t="str">
        <f t="shared" si="37"/>
        <v>Question not applicable</v>
      </c>
      <c r="AP65" s="5" t="str">
        <f t="shared" si="37"/>
        <v>Question not applicable</v>
      </c>
      <c r="AQ65" s="5" t="str">
        <f t="shared" si="37"/>
        <v>Question not applicable</v>
      </c>
      <c r="AR65" s="5" t="str">
        <f t="shared" si="37"/>
        <v>Question not applicable</v>
      </c>
      <c r="AS65" s="5" t="str">
        <f t="shared" si="37"/>
        <v>Question not applicable</v>
      </c>
      <c r="AT65" s="5" t="str">
        <f t="shared" si="37"/>
        <v>Question not applicable</v>
      </c>
      <c r="AU65" s="5" t="str">
        <f t="shared" si="37"/>
        <v>Question not applicable</v>
      </c>
      <c r="AV65" s="5" t="str">
        <f t="shared" si="35"/>
        <v>Question not applicable</v>
      </c>
      <c r="AW65" s="5" t="str">
        <f t="shared" si="35"/>
        <v>Question not applicable</v>
      </c>
      <c r="AX65" s="5" t="str">
        <f t="shared" si="35"/>
        <v>Question not applicable</v>
      </c>
      <c r="AY65" s="5" t="str">
        <f t="shared" si="35"/>
        <v>£300-£500 pcm</v>
      </c>
      <c r="AZ65" s="5" t="str">
        <f t="shared" si="33"/>
        <v>Question not applicable</v>
      </c>
      <c r="BA65" s="5" t="str">
        <f t="shared" si="33"/>
        <v>Question not applicable</v>
      </c>
      <c r="BB65" s="5" t="str">
        <f t="shared" si="33"/>
        <v>Question not applicable</v>
      </c>
      <c r="BC65" s="5" t="str">
        <f t="shared" si="33"/>
        <v>Question not applicable</v>
      </c>
      <c r="BD65" s="5" t="str">
        <f t="shared" si="33"/>
        <v>Question not applicable</v>
      </c>
      <c r="BE65" s="5" t="str">
        <f t="shared" si="33"/>
        <v>Question not applicable</v>
      </c>
      <c r="BF65" s="5" t="str">
        <f t="shared" si="33"/>
        <v>Question not applicable</v>
      </c>
      <c r="BG65" s="5" t="str">
        <f t="shared" si="33"/>
        <v>Question not applicable</v>
      </c>
      <c r="BH65" s="5" t="str">
        <f t="shared" si="33"/>
        <v>£300-£500 pcm</v>
      </c>
      <c r="BI65" s="5" t="str">
        <f t="shared" si="33"/>
        <v>Question not applicable</v>
      </c>
      <c r="BJ65" s="5" t="str">
        <f t="shared" si="33"/>
        <v>Question not applicable</v>
      </c>
      <c r="BK65" s="5" t="str">
        <f t="shared" si="33"/>
        <v>Question not applicable</v>
      </c>
      <c r="BL65" s="5" t="str">
        <f t="shared" si="33"/>
        <v>Question not applicable</v>
      </c>
      <c r="BM65" s="5" t="str">
        <f t="shared" si="33"/>
        <v>Question not applicable</v>
      </c>
      <c r="BN65" s="5" t="str">
        <f t="shared" si="33"/>
        <v>Question not applicable</v>
      </c>
      <c r="BO65" s="5" t="str">
        <f t="shared" si="39"/>
        <v>Question not applicable</v>
      </c>
      <c r="BP65" s="5" t="str">
        <f t="shared" si="39"/>
        <v>Question not applicable</v>
      </c>
      <c r="BQ65" s="5" t="str">
        <f t="shared" si="39"/>
        <v>Question not applicable</v>
      </c>
      <c r="BR65" s="5" t="str">
        <f t="shared" si="39"/>
        <v>Question not applicable</v>
      </c>
      <c r="BS65" s="5" t="str">
        <f t="shared" si="39"/>
        <v>Question not applicable</v>
      </c>
      <c r="BT65" s="5" t="str">
        <f t="shared" si="39"/>
        <v>Question not applicable</v>
      </c>
      <c r="BU65" s="5" t="str">
        <f t="shared" si="39"/>
        <v>Question not applicable</v>
      </c>
      <c r="BV65" s="5" t="str">
        <f t="shared" si="39"/>
        <v>Question not applicable</v>
      </c>
      <c r="BW65" s="5" t="str">
        <f t="shared" si="39"/>
        <v>Question not applicable</v>
      </c>
      <c r="BX65" s="5" t="str">
        <f t="shared" si="39"/>
        <v>Question not applicable</v>
      </c>
      <c r="BY65" s="5" t="str">
        <f t="shared" si="39"/>
        <v>Question not applicable</v>
      </c>
      <c r="BZ65" s="5" t="str">
        <f t="shared" si="39"/>
        <v>Question not applicable</v>
      </c>
      <c r="CA65" s="5" t="str">
        <f t="shared" si="39"/>
        <v>Question not applicable</v>
      </c>
      <c r="CB65" s="5" t="str">
        <f t="shared" si="39"/>
        <v>Question not applicable</v>
      </c>
      <c r="CC65" s="5" t="str">
        <f t="shared" si="39"/>
        <v>Question not applicable</v>
      </c>
      <c r="CD65" s="5" t="str">
        <f t="shared" si="39"/>
        <v>Question not applicable</v>
      </c>
      <c r="CE65" s="5" t="str">
        <f t="shared" si="38"/>
        <v>Question not applicable</v>
      </c>
      <c r="CF65" s="5" t="str">
        <f t="shared" si="38"/>
        <v>Question not applicable</v>
      </c>
      <c r="CG65" s="5" t="str">
        <f t="shared" si="32"/>
        <v>Question not applicable</v>
      </c>
      <c r="CH65" s="5" t="str">
        <f t="shared" si="31"/>
        <v>Question not applicable</v>
      </c>
      <c r="CI65" s="5" t="str">
        <f t="shared" si="16"/>
        <v>Question not applicable</v>
      </c>
      <c r="CJ65" s="5" t="str">
        <f t="shared" si="16"/>
        <v>Question not applicable</v>
      </c>
      <c r="CK65" s="5" t="str">
        <f t="shared" si="16"/>
        <v>Question not applicable</v>
      </c>
      <c r="CL65" s="5" t="str">
        <f t="shared" si="16"/>
        <v>Question not applicable</v>
      </c>
      <c r="CM65" s="5" t="str">
        <f t="shared" si="19"/>
        <v>Question not applicable</v>
      </c>
    </row>
    <row r="66" spans="1:97" ht="62.5">
      <c r="A66" t="s">
        <v>450</v>
      </c>
      <c r="B66" s="8" t="s">
        <v>56</v>
      </c>
      <c r="C66" s="5" t="str">
        <f t="shared" si="36"/>
        <v/>
      </c>
      <c r="D66" s="5" t="str">
        <f t="shared" si="36"/>
        <v>Prefer not to answer</v>
      </c>
      <c r="E66" s="5" t="str">
        <f t="shared" si="36"/>
        <v>£750 to £950                    (£39,000 to £49,400)</v>
      </c>
      <c r="F66" s="5" t="str">
        <f t="shared" si="36"/>
        <v>Prefer not to answer</v>
      </c>
      <c r="G66" s="5" t="str">
        <f t="shared" si="36"/>
        <v>£1,250 to £1,750              (£65,000 to £91,000)</v>
      </c>
      <c r="H66" s="5" t="str">
        <f t="shared" si="36"/>
        <v>Prefer not to answer</v>
      </c>
      <c r="I66" s="5" t="str">
        <f t="shared" si="36"/>
        <v>£950 to £1,250                 (£49,400 to £65,000)</v>
      </c>
      <c r="J66" s="5" t="str">
        <f t="shared" si="36"/>
        <v>£750 to £950                    (£39,000 to £49,400)</v>
      </c>
      <c r="K66" s="5" t="str">
        <f t="shared" si="36"/>
        <v>Prefer not to answer</v>
      </c>
      <c r="L66" s="5" t="str">
        <f t="shared" si="36"/>
        <v>£300 to £500                    (£15,600 to £26,000)</v>
      </c>
      <c r="M66" s="5" t="str">
        <f t="shared" si="36"/>
        <v>Prefer not to answer</v>
      </c>
      <c r="N66" s="5" t="str">
        <f t="shared" si="36"/>
        <v>£1,250 to £1,750              (£65,000 to £91,000)</v>
      </c>
      <c r="O66" s="5" t="str">
        <f t="shared" si="36"/>
        <v>£500 to £750                    (£26,000 to £39,000)</v>
      </c>
      <c r="P66" s="5" t="str">
        <f t="shared" si="36"/>
        <v>Prefer not to answer</v>
      </c>
      <c r="Q66" s="5" t="str">
        <f t="shared" si="36"/>
        <v>Prefer not to answer</v>
      </c>
      <c r="R66" s="5" t="str">
        <f t="shared" si="36"/>
        <v>£950 to £1,250                 (£49,400 to £65,000)</v>
      </c>
      <c r="S66" s="5" t="str">
        <f t="shared" si="34"/>
        <v>Over £1,750                      (over £91,000)</v>
      </c>
      <c r="T66" s="5" t="str">
        <f t="shared" si="34"/>
        <v>Prefer not to answer</v>
      </c>
      <c r="U66" s="5" t="str">
        <f t="shared" si="34"/>
        <v>£750 to £950                    (£39,000 to £49,400)</v>
      </c>
      <c r="V66" s="5" t="str">
        <f t="shared" si="34"/>
        <v>Prefer not to answer</v>
      </c>
      <c r="W66" s="5" t="str">
        <f t="shared" si="34"/>
        <v>£100 to £200                    (£5,200 to £10,400)</v>
      </c>
      <c r="X66" s="5" t="str">
        <f t="shared" si="34"/>
        <v>Prefer not to answer</v>
      </c>
      <c r="Y66" s="5" t="str">
        <f t="shared" si="34"/>
        <v>Prefer not to answer</v>
      </c>
      <c r="Z66" s="5" t="str">
        <f t="shared" si="34"/>
        <v>£950 to £1,250                 (£49,400 to £65,000)</v>
      </c>
      <c r="AA66" s="5" t="str">
        <f t="shared" si="34"/>
        <v>£950 to £1,250                 (£49,400 to £65,000)</v>
      </c>
      <c r="AB66" s="5" t="str">
        <f t="shared" si="34"/>
        <v>£500 to £750                    (£26,000 to £39,000)</v>
      </c>
      <c r="AC66" s="5" t="str">
        <f t="shared" si="34"/>
        <v>Prefer not to answer</v>
      </c>
      <c r="AD66" s="5" t="str">
        <f t="shared" si="34"/>
        <v>Over £1,750                      (over £91,000)</v>
      </c>
      <c r="AE66" s="5" t="str">
        <f t="shared" si="34"/>
        <v>£1,250 to £1,750              (£65,000 to £91,000)</v>
      </c>
      <c r="AF66" s="5" t="str">
        <f t="shared" si="34"/>
        <v>Prefer not to answer</v>
      </c>
      <c r="AG66" s="5" t="str">
        <f t="shared" si="34"/>
        <v>£300 to £500                    (£15,600 to £26,000)</v>
      </c>
      <c r="AH66" s="5" t="str">
        <f t="shared" si="37"/>
        <v>£300 to £500                    (£15,600 to £26,000)</v>
      </c>
      <c r="AI66" s="5" t="str">
        <f t="shared" si="37"/>
        <v>Prefer not to answer</v>
      </c>
      <c r="AJ66" s="5" t="str">
        <f t="shared" si="37"/>
        <v>£500 to £750                    (£26,000 to £39,000)</v>
      </c>
      <c r="AK66" s="5" t="str">
        <f t="shared" si="37"/>
        <v>Prefer not to answer</v>
      </c>
      <c r="AL66" s="5" t="str">
        <f t="shared" si="37"/>
        <v>Over £1,750                      (over £91,000)</v>
      </c>
      <c r="AM66" s="5" t="str">
        <f t="shared" si="37"/>
        <v>£500 to £750                    (£26,000 to £39,000)</v>
      </c>
      <c r="AN66" s="5" t="str">
        <f t="shared" si="37"/>
        <v>Prefer not to answer</v>
      </c>
      <c r="AO66" s="5" t="str">
        <f t="shared" si="37"/>
        <v>£500 to £750                    (£26,000 to £39,000)</v>
      </c>
      <c r="AP66" s="5" t="str">
        <f t="shared" si="37"/>
        <v>Prefer not to answer</v>
      </c>
      <c r="AQ66" s="5" t="str">
        <f t="shared" si="37"/>
        <v>Prefer not to answer</v>
      </c>
      <c r="AR66" s="5" t="str">
        <f t="shared" si="37"/>
        <v>£500 to £750                    (£26,000 to £39,000)</v>
      </c>
      <c r="AS66" s="5" t="str">
        <f t="shared" si="37"/>
        <v>£1,250 to £1,750              (£65,000 to £91,000)</v>
      </c>
      <c r="AT66" s="5" t="str">
        <f t="shared" si="37"/>
        <v>£500 to £750                    (£26,000 to £39,000)</v>
      </c>
      <c r="AU66" s="5" t="str">
        <f t="shared" si="37"/>
        <v>Prefer not to answer</v>
      </c>
      <c r="AV66" s="5" t="str">
        <f t="shared" si="35"/>
        <v>Prefer not to answer</v>
      </c>
      <c r="AW66" s="5" t="str">
        <f t="shared" si="35"/>
        <v>Prefer not to answer</v>
      </c>
      <c r="AX66" s="5" t="str">
        <f t="shared" si="35"/>
        <v>Over £1,750                      (over £91,000)</v>
      </c>
      <c r="AY66" s="5" t="str">
        <f t="shared" si="35"/>
        <v>£1,250 to £1,750              (£65,000 to £91,000)</v>
      </c>
      <c r="AZ66" s="5" t="str">
        <f t="shared" si="33"/>
        <v>£1,250 to £1,750              (£65,000 to £91,000)</v>
      </c>
      <c r="BA66" s="5" t="str">
        <f t="shared" si="33"/>
        <v>Prefer not to answer</v>
      </c>
      <c r="BB66" s="5" t="str">
        <f t="shared" si="33"/>
        <v>Prefer not to answer</v>
      </c>
      <c r="BC66" s="5" t="str">
        <f t="shared" si="33"/>
        <v>Prefer not to answer</v>
      </c>
      <c r="BD66" s="5" t="str">
        <f t="shared" si="33"/>
        <v>Prefer not to answer</v>
      </c>
      <c r="BE66" s="5" t="str">
        <f t="shared" si="33"/>
        <v>Prefer not to answer</v>
      </c>
      <c r="BF66" s="5" t="str">
        <f t="shared" si="33"/>
        <v>Prefer not to answer</v>
      </c>
      <c r="BG66" s="5" t="str">
        <f t="shared" si="33"/>
        <v>Prefer not to answer</v>
      </c>
      <c r="BH66" s="5" t="str">
        <f t="shared" si="33"/>
        <v>£950 to £1,250                 (£49,400 to £65,000)</v>
      </c>
      <c r="BI66" s="5" t="str">
        <f t="shared" si="33"/>
        <v>£500 to £750                    (£26,000 to £39,000)</v>
      </c>
      <c r="BJ66" s="5" t="str">
        <f t="shared" si="33"/>
        <v>Prefer not to answer</v>
      </c>
      <c r="BK66" s="5" t="str">
        <f t="shared" si="33"/>
        <v>Prefer not to answer</v>
      </c>
      <c r="BL66" s="5" t="str">
        <f t="shared" si="33"/>
        <v>£750 to £950                    (£39,000 to £49,400)</v>
      </c>
      <c r="BM66" s="5" t="str">
        <f t="shared" si="33"/>
        <v>£1,250 to £1,750              (£65,000 to £91,000)</v>
      </c>
      <c r="BN66" s="5" t="str">
        <f t="shared" si="33"/>
        <v>Prefer not to answer</v>
      </c>
      <c r="BO66" s="5" t="str">
        <f t="shared" si="39"/>
        <v>£500 to £750                    (£26,000 to £39,000)</v>
      </c>
      <c r="BP66" s="5" t="str">
        <f t="shared" si="39"/>
        <v>Prefer not to answer</v>
      </c>
      <c r="BQ66" s="5" t="str">
        <f t="shared" si="39"/>
        <v>Prefer not to answer</v>
      </c>
      <c r="BR66" s="5" t="str">
        <f t="shared" si="39"/>
        <v>Prefer not to answer</v>
      </c>
      <c r="BS66" s="5" t="str">
        <f t="shared" si="39"/>
        <v>Prefer not to answer</v>
      </c>
      <c r="BT66" s="5" t="str">
        <f t="shared" si="39"/>
        <v>Prefer not to answer</v>
      </c>
      <c r="BU66" s="5" t="str">
        <f t="shared" si="39"/>
        <v>Prefer not to answer</v>
      </c>
      <c r="BV66" s="5" t="str">
        <f t="shared" si="39"/>
        <v>Over £1,750                      (over £91,000)</v>
      </c>
      <c r="BW66" s="5" t="str">
        <f t="shared" si="39"/>
        <v>£500 to £750                    (£26,000 to £39,000)</v>
      </c>
      <c r="BX66" s="5" t="str">
        <f t="shared" si="39"/>
        <v>Prefer not to answer</v>
      </c>
      <c r="BY66" s="5" t="str">
        <f t="shared" si="39"/>
        <v>£500 to £750                    (£26,000 to £39,000)</v>
      </c>
      <c r="BZ66" s="5" t="str">
        <f t="shared" si="39"/>
        <v>Over £1,750                      (over £91,000)</v>
      </c>
      <c r="CA66" s="5" t="str">
        <f t="shared" si="39"/>
        <v>Prefer not to answer</v>
      </c>
      <c r="CB66" s="5" t="str">
        <f t="shared" si="39"/>
        <v>Prefer not to answer</v>
      </c>
      <c r="CC66" s="5" t="str">
        <f t="shared" si="39"/>
        <v>£500 to £750                    (£26,000 to £39,000)</v>
      </c>
      <c r="CD66" s="5" t="str">
        <f t="shared" si="39"/>
        <v>Over £1,750                      (over £91,000)</v>
      </c>
      <c r="CE66" s="5" t="str">
        <f t="shared" si="38"/>
        <v>£300 to £500                    (£15,600 to £26,000)</v>
      </c>
      <c r="CF66" s="5" t="str">
        <f t="shared" si="38"/>
        <v>£100 to £200                    (£5,200 to £10,400)</v>
      </c>
      <c r="CG66" s="5" t="str">
        <f t="shared" si="32"/>
        <v>Prefer not to answer</v>
      </c>
      <c r="CH66" s="5" t="str">
        <f t="shared" si="31"/>
        <v>£1,250 to £1,750              (£65,000 to £91,000)</v>
      </c>
      <c r="CI66" s="5" t="str">
        <f t="shared" si="16"/>
        <v>£950 to £1,250                 (£49,400 to £65,000)</v>
      </c>
      <c r="CJ66" s="5" t="str">
        <f t="shared" si="16"/>
        <v>£500 to £750                    (£26,000 to £39,000)</v>
      </c>
      <c r="CK66" s="5" t="str">
        <f t="shared" si="16"/>
        <v>Prefer not to answer</v>
      </c>
      <c r="CL66" s="5" t="str">
        <f t="shared" si="16"/>
        <v>Prefer not to answer</v>
      </c>
      <c r="CM66" s="5" t="str">
        <f t="shared" si="19"/>
        <v>£500 to £750                    (£26,000 to £39,000)</v>
      </c>
    </row>
    <row r="67" spans="1:97" ht="39">
      <c r="A67" t="s">
        <v>451</v>
      </c>
      <c r="B67" s="8" t="s">
        <v>57</v>
      </c>
      <c r="C67" s="5" t="str">
        <f t="shared" si="36"/>
        <v/>
      </c>
      <c r="D67" s="5" t="str">
        <f t="shared" si="36"/>
        <v>No</v>
      </c>
      <c r="E67" s="5" t="str">
        <f t="shared" si="36"/>
        <v>No</v>
      </c>
      <c r="F67" s="5" t="str">
        <f t="shared" si="36"/>
        <v>Yes</v>
      </c>
      <c r="G67" s="5" t="str">
        <f t="shared" si="36"/>
        <v>No</v>
      </c>
      <c r="H67" s="5" t="str">
        <f t="shared" si="36"/>
        <v>No</v>
      </c>
      <c r="I67" s="5" t="str">
        <f t="shared" si="36"/>
        <v>No</v>
      </c>
      <c r="J67" s="5" t="str">
        <f t="shared" si="36"/>
        <v>No</v>
      </c>
      <c r="K67" s="5" t="str">
        <f t="shared" si="36"/>
        <v>No</v>
      </c>
      <c r="L67" s="5" t="str">
        <f t="shared" si="36"/>
        <v>No</v>
      </c>
      <c r="M67" s="5" t="str">
        <f t="shared" si="36"/>
        <v>No</v>
      </c>
      <c r="N67" s="5" t="str">
        <f t="shared" si="36"/>
        <v>No</v>
      </c>
      <c r="O67" s="5" t="str">
        <f t="shared" si="36"/>
        <v>No</v>
      </c>
      <c r="P67" s="5" t="str">
        <f t="shared" si="36"/>
        <v>No</v>
      </c>
      <c r="Q67" s="5" t="str">
        <f t="shared" si="36"/>
        <v>No</v>
      </c>
      <c r="R67" s="5" t="str">
        <f t="shared" si="36"/>
        <v>No</v>
      </c>
      <c r="S67" s="5" t="str">
        <f t="shared" si="34"/>
        <v>No</v>
      </c>
      <c r="T67" s="5" t="str">
        <f t="shared" si="34"/>
        <v>No</v>
      </c>
      <c r="U67" s="5" t="str">
        <f t="shared" si="34"/>
        <v>No</v>
      </c>
      <c r="V67" s="5" t="str">
        <f t="shared" si="34"/>
        <v>No</v>
      </c>
      <c r="W67" s="5" t="str">
        <f t="shared" si="34"/>
        <v>No</v>
      </c>
      <c r="X67" s="5" t="str">
        <f t="shared" si="34"/>
        <v>No</v>
      </c>
      <c r="Y67" s="5" t="str">
        <f t="shared" si="34"/>
        <v>No</v>
      </c>
      <c r="Z67" s="5" t="str">
        <f t="shared" si="34"/>
        <v>No</v>
      </c>
      <c r="AA67" s="5" t="str">
        <f t="shared" si="34"/>
        <v>No</v>
      </c>
      <c r="AB67" s="5" t="str">
        <f t="shared" si="34"/>
        <v>No</v>
      </c>
      <c r="AC67" s="5" t="str">
        <f t="shared" si="34"/>
        <v>No</v>
      </c>
      <c r="AD67" s="5" t="str">
        <f t="shared" si="34"/>
        <v>No</v>
      </c>
      <c r="AE67" s="5" t="str">
        <f t="shared" si="34"/>
        <v>No</v>
      </c>
      <c r="AF67" s="5" t="str">
        <f t="shared" si="34"/>
        <v>No</v>
      </c>
      <c r="AG67" s="5" t="str">
        <f t="shared" si="34"/>
        <v>No</v>
      </c>
      <c r="AH67" s="5" t="str">
        <f t="shared" si="37"/>
        <v>No</v>
      </c>
      <c r="AI67" s="5" t="str">
        <f t="shared" si="37"/>
        <v/>
      </c>
      <c r="AJ67" s="5" t="str">
        <f t="shared" si="37"/>
        <v>No</v>
      </c>
      <c r="AK67" s="5" t="str">
        <f t="shared" si="37"/>
        <v>No</v>
      </c>
      <c r="AL67" s="5" t="str">
        <f t="shared" si="37"/>
        <v>No</v>
      </c>
      <c r="AM67" s="5" t="str">
        <f t="shared" si="37"/>
        <v>No</v>
      </c>
      <c r="AN67" s="5" t="str">
        <f t="shared" si="37"/>
        <v>No</v>
      </c>
      <c r="AO67" s="5" t="str">
        <f t="shared" si="37"/>
        <v>No</v>
      </c>
      <c r="AP67" s="5" t="str">
        <f t="shared" si="37"/>
        <v>No</v>
      </c>
      <c r="AQ67" s="5" t="str">
        <f t="shared" si="37"/>
        <v/>
      </c>
      <c r="AR67" s="5" t="str">
        <f t="shared" si="37"/>
        <v>No</v>
      </c>
      <c r="AS67" s="5" t="str">
        <f t="shared" si="37"/>
        <v>No</v>
      </c>
      <c r="AT67" s="5" t="str">
        <f t="shared" si="37"/>
        <v/>
      </c>
      <c r="AU67" s="5" t="str">
        <f t="shared" si="37"/>
        <v>No</v>
      </c>
      <c r="AV67" s="5" t="str">
        <f t="shared" si="35"/>
        <v>No</v>
      </c>
      <c r="AW67" s="5" t="str">
        <f t="shared" si="35"/>
        <v>No</v>
      </c>
      <c r="AX67" s="5" t="str">
        <f t="shared" si="35"/>
        <v>No</v>
      </c>
      <c r="AY67" s="5" t="str">
        <f t="shared" si="35"/>
        <v>No</v>
      </c>
      <c r="AZ67" s="5" t="str">
        <f t="shared" si="33"/>
        <v>No</v>
      </c>
      <c r="BA67" s="5" t="str">
        <f t="shared" si="33"/>
        <v/>
      </c>
      <c r="BB67" s="5" t="str">
        <f t="shared" si="33"/>
        <v/>
      </c>
      <c r="BC67" s="5" t="str">
        <f t="shared" si="33"/>
        <v/>
      </c>
      <c r="BD67" s="5" t="str">
        <f t="shared" si="33"/>
        <v>No</v>
      </c>
      <c r="BE67" s="5" t="str">
        <f t="shared" si="33"/>
        <v/>
      </c>
      <c r="BF67" s="5" t="str">
        <f t="shared" si="33"/>
        <v/>
      </c>
      <c r="BG67" s="5" t="str">
        <f t="shared" si="33"/>
        <v>No</v>
      </c>
      <c r="BH67" s="5" t="str">
        <f t="shared" si="33"/>
        <v/>
      </c>
      <c r="BI67" s="5" t="str">
        <f t="shared" si="33"/>
        <v>No</v>
      </c>
      <c r="BJ67" s="5" t="str">
        <f t="shared" si="33"/>
        <v>No</v>
      </c>
      <c r="BK67" s="5" t="str">
        <f t="shared" si="33"/>
        <v>No</v>
      </c>
      <c r="BL67" s="5" t="str">
        <f t="shared" si="33"/>
        <v>No</v>
      </c>
      <c r="BM67" s="5" t="str">
        <f t="shared" si="33"/>
        <v>No</v>
      </c>
      <c r="BN67" s="5" t="str">
        <f t="shared" si="33"/>
        <v>No</v>
      </c>
      <c r="BO67" s="5" t="str">
        <f t="shared" si="39"/>
        <v>No</v>
      </c>
      <c r="BP67" s="5" t="str">
        <f t="shared" si="39"/>
        <v/>
      </c>
      <c r="BQ67" s="5" t="str">
        <f t="shared" si="39"/>
        <v/>
      </c>
      <c r="BR67" s="5" t="str">
        <f t="shared" si="39"/>
        <v>No</v>
      </c>
      <c r="BS67" s="5" t="str">
        <f t="shared" si="39"/>
        <v>No</v>
      </c>
      <c r="BT67" s="5" t="str">
        <f t="shared" si="39"/>
        <v>No</v>
      </c>
      <c r="BU67" s="5" t="str">
        <f t="shared" si="39"/>
        <v/>
      </c>
      <c r="BV67" s="5" t="str">
        <f t="shared" si="39"/>
        <v/>
      </c>
      <c r="BW67" s="5" t="str">
        <f t="shared" si="39"/>
        <v>No</v>
      </c>
      <c r="BX67" s="5" t="str">
        <f t="shared" si="39"/>
        <v/>
      </c>
      <c r="BY67" s="5" t="str">
        <f t="shared" si="39"/>
        <v>No</v>
      </c>
      <c r="BZ67" s="5" t="str">
        <f t="shared" si="39"/>
        <v>No</v>
      </c>
      <c r="CA67" s="5" t="str">
        <f t="shared" si="39"/>
        <v/>
      </c>
      <c r="CB67" s="5" t="str">
        <f t="shared" si="39"/>
        <v>No</v>
      </c>
      <c r="CC67" s="5" t="str">
        <f t="shared" si="39"/>
        <v>No</v>
      </c>
      <c r="CD67" s="5" t="str">
        <f t="shared" si="39"/>
        <v/>
      </c>
      <c r="CE67" s="5" t="str">
        <f t="shared" si="38"/>
        <v>No</v>
      </c>
      <c r="CF67" s="5" t="str">
        <f t="shared" si="38"/>
        <v>No</v>
      </c>
      <c r="CG67" s="5" t="str">
        <f t="shared" si="32"/>
        <v/>
      </c>
      <c r="CH67" s="5" t="str">
        <f t="shared" si="31"/>
        <v/>
      </c>
      <c r="CI67" s="5" t="str">
        <f t="shared" si="16"/>
        <v>No</v>
      </c>
      <c r="CJ67" s="5" t="str">
        <f t="shared" si="16"/>
        <v>No</v>
      </c>
      <c r="CK67" s="5" t="str">
        <f t="shared" si="16"/>
        <v>No</v>
      </c>
      <c r="CL67" s="5" t="str">
        <f t="shared" si="16"/>
        <v>No</v>
      </c>
      <c r="CM67" s="5" t="str">
        <f t="shared" si="19"/>
        <v/>
      </c>
      <c r="CN67" s="11">
        <f>COUNTIF($C67:$CM67,"Yes")</f>
        <v>1</v>
      </c>
      <c r="CO67" s="11">
        <f>COUNTIF($C67:$CM67,"No")</f>
        <v>68</v>
      </c>
      <c r="CP67" s="10">
        <f>ROUND(CN67/($CM$1-1)%,0)</f>
        <v>1</v>
      </c>
      <c r="CQ67" s="10">
        <f>ROUND(CO67/($CM$1-1)%,0)</f>
        <v>76</v>
      </c>
      <c r="CR67" s="10">
        <f>ROUND(CN67/($CN67+$CO67)%,0)</f>
        <v>1</v>
      </c>
      <c r="CS67" s="10">
        <f>ROUND(CO67/($CN67+$CO67)%,0)</f>
        <v>99</v>
      </c>
    </row>
    <row r="68" spans="1:97" ht="112.5">
      <c r="A68" t="s">
        <v>452</v>
      </c>
      <c r="B68" s="8" t="s">
        <v>58</v>
      </c>
      <c r="C68" s="5" t="str">
        <f t="shared" si="36"/>
        <v/>
      </c>
      <c r="D68" s="5" t="str">
        <f t="shared" si="36"/>
        <v/>
      </c>
      <c r="E68" s="5" t="str">
        <f t="shared" si="36"/>
        <v>Other</v>
      </c>
      <c r="F68" s="5" t="str">
        <f t="shared" si="36"/>
        <v>Other</v>
      </c>
      <c r="G68" s="5" t="str">
        <f t="shared" si="36"/>
        <v>Other</v>
      </c>
      <c r="H68" s="5" t="str">
        <f t="shared" si="36"/>
        <v>Finance</v>
      </c>
      <c r="I68" s="5" t="str">
        <f t="shared" si="36"/>
        <v>Other</v>
      </c>
      <c r="J68" s="5" t="str">
        <f t="shared" si="36"/>
        <v>Finance</v>
      </c>
      <c r="K68" s="5" t="str">
        <f t="shared" si="36"/>
        <v>Finance</v>
      </c>
      <c r="L68" s="5" t="str">
        <f t="shared" si="36"/>
        <v>Information on accredited landlords and rented properties</v>
      </c>
      <c r="M68" s="5" t="str">
        <f t="shared" si="36"/>
        <v>Other</v>
      </c>
      <c r="N68" s="5" t="str">
        <f t="shared" si="36"/>
        <v>Other</v>
      </c>
      <c r="O68" s="5" t="str">
        <f t="shared" si="36"/>
        <v>Finance</v>
      </c>
      <c r="P68" s="5" t="str">
        <f t="shared" si="36"/>
        <v>Other</v>
      </c>
      <c r="Q68" s="5" t="str">
        <f t="shared" si="36"/>
        <v>Discounted to buy</v>
      </c>
      <c r="R68" s="5" t="str">
        <f t="shared" ref="R68:Z75" si="40">IF(HLOOKUP($A68,Answers,R$1+1,FALSE)=0,"",HLOOKUP($A68,Answers,R$1+1,FALSE))</f>
        <v>Other</v>
      </c>
      <c r="S68" s="5" t="str">
        <f t="shared" si="40"/>
        <v>Self build</v>
      </c>
      <c r="T68" s="5" t="str">
        <f t="shared" si="40"/>
        <v>Other</v>
      </c>
      <c r="U68" s="5" t="str">
        <f t="shared" si="40"/>
        <v>Other</v>
      </c>
      <c r="V68" s="5" t="str">
        <f t="shared" si="40"/>
        <v>Other</v>
      </c>
      <c r="W68" s="5" t="str">
        <f t="shared" si="40"/>
        <v>Finance</v>
      </c>
      <c r="X68" s="5" t="str">
        <f t="shared" si="40"/>
        <v>Other</v>
      </c>
      <c r="Y68" s="5" t="str">
        <f t="shared" si="40"/>
        <v>Other</v>
      </c>
      <c r="Z68" s="5" t="str">
        <f t="shared" si="40"/>
        <v>Finance</v>
      </c>
      <c r="AA68" s="5" t="str">
        <f t="shared" si="34"/>
        <v>Finance</v>
      </c>
      <c r="AB68" s="5" t="str">
        <f t="shared" si="34"/>
        <v>Other</v>
      </c>
      <c r="AC68" s="5" t="str">
        <f t="shared" si="34"/>
        <v>Other</v>
      </c>
      <c r="AD68" s="5" t="str">
        <f t="shared" si="34"/>
        <v>Other</v>
      </c>
      <c r="AE68" s="5" t="str">
        <f t="shared" si="34"/>
        <v>Other</v>
      </c>
      <c r="AF68" s="5" t="str">
        <f t="shared" si="34"/>
        <v>Other</v>
      </c>
      <c r="AG68" s="5" t="str">
        <f t="shared" si="34"/>
        <v>Finance</v>
      </c>
      <c r="AH68" s="5" t="str">
        <f t="shared" si="37"/>
        <v/>
      </c>
      <c r="AI68" s="5" t="str">
        <f t="shared" si="37"/>
        <v/>
      </c>
      <c r="AJ68" s="5" t="str">
        <f t="shared" si="37"/>
        <v>Other</v>
      </c>
      <c r="AK68" s="5" t="str">
        <f t="shared" si="37"/>
        <v>Other</v>
      </c>
      <c r="AL68" s="5" t="str">
        <f t="shared" si="37"/>
        <v/>
      </c>
      <c r="AM68" s="5" t="str">
        <f t="shared" si="37"/>
        <v>Finance</v>
      </c>
      <c r="AN68" s="5" t="str">
        <f t="shared" si="37"/>
        <v/>
      </c>
      <c r="AO68" s="5" t="str">
        <f t="shared" si="37"/>
        <v/>
      </c>
      <c r="AP68" s="5" t="str">
        <f t="shared" si="37"/>
        <v/>
      </c>
      <c r="AQ68" s="5" t="str">
        <f t="shared" si="37"/>
        <v/>
      </c>
      <c r="AR68" s="5" t="str">
        <f t="shared" si="37"/>
        <v/>
      </c>
      <c r="AS68" s="5" t="str">
        <f t="shared" si="37"/>
        <v/>
      </c>
      <c r="AT68" s="5" t="str">
        <f t="shared" si="37"/>
        <v/>
      </c>
      <c r="AU68" s="5" t="str">
        <f t="shared" si="37"/>
        <v/>
      </c>
      <c r="AV68" s="5" t="str">
        <f t="shared" si="35"/>
        <v/>
      </c>
      <c r="AW68" s="5" t="str">
        <f t="shared" si="35"/>
        <v/>
      </c>
      <c r="AX68" s="5" t="str">
        <f t="shared" si="35"/>
        <v/>
      </c>
      <c r="AY68" s="5" t="str">
        <f t="shared" si="35"/>
        <v>Discounted to buy</v>
      </c>
      <c r="AZ68" s="5" t="str">
        <f t="shared" si="33"/>
        <v>Finance</v>
      </c>
      <c r="BA68" s="5" t="str">
        <f t="shared" si="33"/>
        <v/>
      </c>
      <c r="BB68" s="5" t="str">
        <f t="shared" si="33"/>
        <v/>
      </c>
      <c r="BC68" s="5" t="str">
        <f t="shared" si="33"/>
        <v/>
      </c>
      <c r="BD68" s="5" t="str">
        <f t="shared" si="33"/>
        <v/>
      </c>
      <c r="BE68" s="5" t="str">
        <f t="shared" si="33"/>
        <v/>
      </c>
      <c r="BF68" s="5" t="str">
        <f t="shared" si="33"/>
        <v/>
      </c>
      <c r="BG68" s="5" t="str">
        <f t="shared" si="33"/>
        <v/>
      </c>
      <c r="BH68" s="5" t="str">
        <f t="shared" si="33"/>
        <v/>
      </c>
      <c r="BI68" s="5" t="str">
        <f t="shared" si="33"/>
        <v/>
      </c>
      <c r="BJ68" s="5" t="str">
        <f t="shared" si="33"/>
        <v/>
      </c>
      <c r="BK68" s="5" t="str">
        <f t="shared" si="33"/>
        <v/>
      </c>
      <c r="BL68" s="5" t="str">
        <f t="shared" si="33"/>
        <v/>
      </c>
      <c r="BM68" s="5" t="str">
        <f t="shared" si="33"/>
        <v>Self build</v>
      </c>
      <c r="BN68" s="5" t="str">
        <f t="shared" si="33"/>
        <v/>
      </c>
      <c r="BO68" s="5" t="str">
        <f t="shared" si="39"/>
        <v/>
      </c>
      <c r="BP68" s="5" t="str">
        <f t="shared" si="39"/>
        <v/>
      </c>
      <c r="BQ68" s="5" t="str">
        <f t="shared" si="39"/>
        <v/>
      </c>
      <c r="BR68" s="5" t="str">
        <f t="shared" si="39"/>
        <v/>
      </c>
      <c r="BS68" s="5" t="str">
        <f t="shared" si="39"/>
        <v/>
      </c>
      <c r="BT68" s="5" t="str">
        <f t="shared" si="39"/>
        <v>Other</v>
      </c>
      <c r="BU68" s="5" t="str">
        <f t="shared" si="39"/>
        <v/>
      </c>
      <c r="BV68" s="5" t="str">
        <f t="shared" si="39"/>
        <v>Self build</v>
      </c>
      <c r="BW68" s="5" t="str">
        <f t="shared" si="39"/>
        <v/>
      </c>
      <c r="BX68" s="5" t="str">
        <f t="shared" si="39"/>
        <v/>
      </c>
      <c r="BY68" s="5" t="str">
        <f t="shared" si="39"/>
        <v>Discounted to buy</v>
      </c>
      <c r="BZ68" s="5" t="str">
        <f t="shared" si="39"/>
        <v/>
      </c>
      <c r="CA68" s="5" t="str">
        <f t="shared" si="39"/>
        <v/>
      </c>
      <c r="CB68" s="5" t="str">
        <f t="shared" si="39"/>
        <v/>
      </c>
      <c r="CC68" s="5" t="str">
        <f t="shared" si="39"/>
        <v/>
      </c>
      <c r="CD68" s="5" t="str">
        <f t="shared" si="39"/>
        <v/>
      </c>
      <c r="CE68" s="5" t="str">
        <f t="shared" si="38"/>
        <v/>
      </c>
      <c r="CF68" s="5" t="str">
        <f t="shared" si="38"/>
        <v/>
      </c>
      <c r="CG68" s="5" t="str">
        <f t="shared" si="32"/>
        <v/>
      </c>
      <c r="CH68" s="5" t="str">
        <f t="shared" si="31"/>
        <v/>
      </c>
      <c r="CI68" s="5" t="str">
        <f t="shared" si="16"/>
        <v>Other</v>
      </c>
      <c r="CJ68" s="5" t="str">
        <f t="shared" si="16"/>
        <v>Finance</v>
      </c>
      <c r="CK68" s="5" t="str">
        <f t="shared" si="16"/>
        <v/>
      </c>
      <c r="CL68" s="5" t="str">
        <f t="shared" si="16"/>
        <v/>
      </c>
      <c r="CM68" s="5" t="str">
        <f t="shared" si="19"/>
        <v/>
      </c>
    </row>
    <row r="69" spans="1:97" s="27" customFormat="1" ht="409.5">
      <c r="A69" s="27" t="s">
        <v>453</v>
      </c>
      <c r="B69" s="28" t="s">
        <v>59</v>
      </c>
      <c r="C69" s="26" t="str">
        <f t="shared" ref="C69:R75" si="41">IF(HLOOKUP($A69,Answers,C$1+1,FALSE)=0,"",HLOOKUP($A69,Answers,C$1+1,FALSE))</f>
        <v/>
      </c>
      <c r="D69" s="26" t="str">
        <f t="shared" si="41"/>
        <v>No</v>
      </c>
      <c r="E69" s="26" t="str">
        <f t="shared" si="41"/>
        <v>The village should be available for the many not the few</v>
      </c>
      <c r="F69" s="26" t="str">
        <f t="shared" si="41"/>
        <v>No</v>
      </c>
      <c r="G69" s="26" t="str">
        <f t="shared" si="41"/>
        <v>If we are to build new housing, then infrastructure needs to be vastly improved, e.g. schools, roads etc.</v>
      </c>
      <c r="H69" s="26" t="str">
        <f t="shared" si="41"/>
        <v>Would like to see sites like OBriens and Mayflower Glass being given planning permission to improve the village, rather than being the wasted land they are at the moment</v>
      </c>
      <c r="I69" s="26" t="str">
        <f t="shared" si="41"/>
        <v>N/A</v>
      </c>
      <c r="J69" s="26" t="str">
        <f t="shared" si="41"/>
        <v>Keep village parks and green areas. Housing should be in keeping with current housing styles. Keep businesses which serve the community able to function here eg. chemist, butcher, mini supermarket, cafes, pubs et</v>
      </c>
      <c r="K69" s="26" t="str">
        <f t="shared" si="41"/>
        <v>If new developments happen they should not encroach on to green belt land. Also if they happen there should be substantial section 106 payments to improve community facilities</v>
      </c>
      <c r="L69" s="26" t="str">
        <f t="shared" si="41"/>
        <v>Must keep identity of being a village</v>
      </c>
      <c r="M69" s="26" t="str">
        <f t="shared" si="41"/>
        <v>NO</v>
      </c>
      <c r="N69" s="26" t="str">
        <f t="shared" si="41"/>
        <v>I do not feel there is a need to build more homes, I enjoy living in a village and feel more housing would take the village atmosphere away.</v>
      </c>
      <c r="O69" s="26" t="str">
        <f t="shared" si="41"/>
        <v>No</v>
      </c>
      <c r="P69" s="26" t="str">
        <f t="shared" si="41"/>
        <v>The historic village of East Boldon needs to be preserved. Any new building that needs to be completed should be confined to brownfield sites / refurbishment of existing buildings</v>
      </c>
      <c r="Q69" s="26" t="str">
        <f t="shared" si="41"/>
        <v>...</v>
      </c>
      <c r="R69" s="26" t="str">
        <f t="shared" si="41"/>
        <v>No.</v>
      </c>
      <c r="S69" s="26" t="str">
        <f t="shared" si="40"/>
        <v>No</v>
      </c>
      <c r="T69" s="26" t="str">
        <f t="shared" si="40"/>
        <v>No</v>
      </c>
      <c r="U69" s="26" t="str">
        <f t="shared" si="40"/>
        <v>Future new build should respect the traditional character of the village.</v>
      </c>
      <c r="V69" s="26" t="str">
        <f t="shared" si="40"/>
        <v>We must protect the overall footpritn and not allow the village to lose its overall compact size. The environment and wildlife must also be respected</v>
      </c>
      <c r="W69" s="26" t="str">
        <f t="shared" si="40"/>
        <v>leave shools where they are rebuild them yes but bad mistake too remove them make more use of libary, and do not dispose of them ,have better bus routes from shields too boldon ,reconnect rail line from south shields too sunderland.stopping at tyne dock and east boldon ,and connect motro through too washington and creat a loop too newcastle and back too south shields and sunderland</v>
      </c>
      <c r="X69" s="26" t="str">
        <f t="shared" si="40"/>
        <v>na</v>
      </c>
      <c r="Y69" s="26" t="str">
        <f t="shared" si="40"/>
        <v>.</v>
      </c>
      <c r="Z69" s="26" t="str">
        <f t="shared" si="40"/>
        <v>No</v>
      </c>
      <c r="AA69" s="26" t="str">
        <f t="shared" si="34"/>
        <v>Pedestrianise front street</v>
      </c>
      <c r="AB69" s="26" t="str">
        <f t="shared" si="34"/>
        <v xml:space="preserve">We do not need anymore family or execuative homes. </v>
      </c>
      <c r="AC69" s="26" t="str">
        <f t="shared" si="34"/>
        <v>East Boldon is a small village and I understand the concerns of local people in relation to further development.  However, the needs of the next generation do need to be considered.  I feel most young people would struggle to buy and affordable property here.  I hope that any future development is considered by all in a fair and balanced way.</v>
      </c>
      <c r="AD69" s="26" t="str">
        <f t="shared" si="34"/>
        <v>NA</v>
      </c>
      <c r="AE69" s="26" t="str">
        <f t="shared" si="34"/>
        <v xml:space="preserve">Essential to retain and enhance the current character of the village, retaining and improving green spaces and not encroaching on the green belt. </v>
      </c>
      <c r="AF69" s="26" t="str">
        <f t="shared" si="34"/>
        <v>na</v>
      </c>
      <c r="AG69" s="26" t="str">
        <f t="shared" si="34"/>
        <v/>
      </c>
      <c r="AH69" s="26" t="str">
        <f t="shared" si="37"/>
        <v/>
      </c>
      <c r="AI69" s="26" t="str">
        <f t="shared" si="37"/>
        <v/>
      </c>
      <c r="AJ69" s="26" t="str">
        <f t="shared" si="37"/>
        <v>Q22 - also lack up type of housing required / lack of suitablee property in the area</v>
      </c>
      <c r="AK69" s="26" t="str">
        <f t="shared" si="37"/>
        <v>N/A</v>
      </c>
      <c r="AL69" s="26" t="str">
        <f t="shared" si="37"/>
        <v/>
      </c>
      <c r="AM69" s="26" t="str">
        <f t="shared" si="37"/>
        <v/>
      </c>
      <c r="AN69" s="26" t="str">
        <f t="shared" si="37"/>
        <v/>
      </c>
      <c r="AO69" s="26" t="str">
        <f t="shared" si="37"/>
        <v>New housing should only be permitted if it meets the needs of the local community. It should be designed  to complement &amp; enhance the character &amp; identity of the village, &amp; must include green spaces &amp; retain existing green corridors.</v>
      </c>
      <c r="AP69" s="26" t="str">
        <f t="shared" si="37"/>
        <v/>
      </c>
      <c r="AQ69" s="26" t="str">
        <f t="shared" si="37"/>
        <v/>
      </c>
      <c r="AR69" s="26" t="str">
        <f t="shared" si="37"/>
        <v/>
      </c>
      <c r="AS69" s="26" t="str">
        <f t="shared" si="37"/>
        <v/>
      </c>
      <c r="AT69" s="26" t="str">
        <f t="shared" si="37"/>
        <v/>
      </c>
      <c r="AU69" s="26" t="str">
        <f t="shared" si="37"/>
        <v/>
      </c>
      <c r="AV69" s="26" t="str">
        <f t="shared" si="35"/>
        <v/>
      </c>
      <c r="AW69" s="26" t="str">
        <f t="shared" si="35"/>
        <v/>
      </c>
      <c r="AX69" s="26" t="str">
        <f t="shared" si="35"/>
        <v/>
      </c>
      <c r="AY69" s="26" t="str">
        <f t="shared" si="35"/>
        <v>Need to review written response, have selected multiples which weren't available on-line. Parents staying in existing house but expecting son to move out in next 5 years.</v>
      </c>
      <c r="AZ69" s="26" t="str">
        <f t="shared" si="33"/>
        <v/>
      </c>
      <c r="BA69" s="26" t="str">
        <f t="shared" si="33"/>
        <v/>
      </c>
      <c r="BB69" s="26" t="str">
        <f t="shared" si="33"/>
        <v>On written questions:q14 has multiple answers - b,d,g,jq15 a and bq19 c,d,e,j</v>
      </c>
      <c r="BC69" s="26" t="str">
        <f t="shared" si="33"/>
        <v/>
      </c>
      <c r="BD69" s="26" t="str">
        <f t="shared" si="33"/>
        <v/>
      </c>
      <c r="BE69" s="26" t="str">
        <f t="shared" si="33"/>
        <v/>
      </c>
      <c r="BF69" s="26" t="str">
        <f t="shared" si="33"/>
        <v/>
      </c>
      <c r="BG69" s="26" t="str">
        <f t="shared" si="33"/>
        <v/>
      </c>
      <c r="BH69" s="26" t="str">
        <f t="shared" si="33"/>
        <v/>
      </c>
      <c r="BI69" s="26" t="str">
        <f t="shared" si="33"/>
        <v/>
      </c>
      <c r="BJ69" s="26" t="str">
        <f t="shared" si="33"/>
        <v/>
      </c>
      <c r="BK69" s="26" t="str">
        <f t="shared" si="33"/>
        <v/>
      </c>
      <c r="BL69" s="26" t="str">
        <f t="shared" si="33"/>
        <v>See Q9 and Q11. Get a grip on problematic parking for long suffering residents and more policing for gangs of youths arriving by metro and drinking/doing drugs on farmland opp cricket club.</v>
      </c>
      <c r="BM69" s="26" t="str">
        <f t="shared" si="33"/>
        <v>Parking around East Boldon, especially close to Sainsbury's and metro station makes area dangerous for pedestrians, increased risk of car accidents due to poor parking and reduced visibility and unsightly.Also recently noted increased horse fouling around local roads, unsightly and unhygienic.</v>
      </c>
      <c r="BN69" s="26" t="str">
        <f t="shared" si="33"/>
        <v/>
      </c>
      <c r="BO69" s="26" t="str">
        <f t="shared" si="39"/>
        <v/>
      </c>
      <c r="BP69" s="26" t="str">
        <f t="shared" si="39"/>
        <v/>
      </c>
      <c r="BQ69" s="26" t="str">
        <f t="shared" si="39"/>
        <v/>
      </c>
      <c r="BR69" s="26" t="str">
        <f t="shared" si="39"/>
        <v/>
      </c>
      <c r="BS69" s="26" t="str">
        <f t="shared" si="39"/>
        <v/>
      </c>
      <c r="BT69" s="26" t="str">
        <f t="shared" si="39"/>
        <v/>
      </c>
      <c r="BU69" s="26" t="str">
        <f t="shared" si="39"/>
        <v/>
      </c>
      <c r="BV69" s="26" t="str">
        <f t="shared" si="39"/>
        <v/>
      </c>
      <c r="BW69" s="26" t="str">
        <f t="shared" si="39"/>
        <v/>
      </c>
      <c r="BX69" s="26" t="str">
        <f t="shared" si="39"/>
        <v/>
      </c>
      <c r="BY69" s="26" t="str">
        <f t="shared" si="39"/>
        <v/>
      </c>
      <c r="BZ69" s="26" t="str">
        <f t="shared" si="39"/>
        <v/>
      </c>
      <c r="CA69" s="26" t="str">
        <f t="shared" si="39"/>
        <v/>
      </c>
      <c r="CB69" s="26" t="str">
        <f t="shared" si="39"/>
        <v/>
      </c>
      <c r="CC69" s="26" t="str">
        <f t="shared" si="39"/>
        <v/>
      </c>
      <c r="CD69" s="26" t="str">
        <f t="shared" si="39"/>
        <v/>
      </c>
      <c r="CE69" s="26" t="str">
        <f t="shared" si="38"/>
        <v>12s Had to move out because of housing costs in E Boldon. 19 b and j</v>
      </c>
      <c r="CF69" s="26" t="str">
        <f t="shared" si="38"/>
        <v>Review answer to Q15 (12 on paper), multiple answers given</v>
      </c>
      <c r="CG69" s="26" t="str">
        <f t="shared" si="32"/>
        <v/>
      </c>
      <c r="CH69" s="26" t="str">
        <f t="shared" si="31"/>
        <v/>
      </c>
      <c r="CI69" s="26" t="str">
        <f t="shared" si="16"/>
        <v>Increased car parking for Metro needs to be provided to reduce the congestion from on street parking and increase safety for drivers and pedestrians around the Metro.</v>
      </c>
      <c r="CJ69" s="26" t="str">
        <f t="shared" si="16"/>
        <v/>
      </c>
      <c r="CK69" s="26" t="str">
        <f t="shared" si="16"/>
        <v/>
      </c>
      <c r="CL69" s="26" t="str">
        <f t="shared" si="16"/>
        <v/>
      </c>
      <c r="CM69" s="26" t="str">
        <f t="shared" si="19"/>
        <v/>
      </c>
      <c r="CN69" s="29"/>
      <c r="CO69" s="29"/>
      <c r="CP69" s="29"/>
      <c r="CQ69" s="29"/>
      <c r="CR69" s="29"/>
      <c r="CS69" s="29"/>
    </row>
    <row r="70" spans="1:97" s="27" customFormat="1" ht="130">
      <c r="A70" s="27" t="s">
        <v>454</v>
      </c>
      <c r="B70" s="28" t="s">
        <v>383</v>
      </c>
      <c r="C70" s="26" t="str">
        <f t="shared" si="41"/>
        <v/>
      </c>
      <c r="D70" s="26" t="str">
        <f t="shared" si="41"/>
        <v/>
      </c>
      <c r="E70" s="26" t="str">
        <f t="shared" si="41"/>
        <v/>
      </c>
      <c r="F70" s="26" t="str">
        <f t="shared" si="41"/>
        <v/>
      </c>
      <c r="G70" s="26" t="str">
        <f t="shared" si="41"/>
        <v/>
      </c>
      <c r="H70" s="26" t="str">
        <f t="shared" si="41"/>
        <v/>
      </c>
      <c r="I70" s="26" t="str">
        <f t="shared" si="41"/>
        <v/>
      </c>
      <c r="J70" s="26" t="str">
        <f t="shared" si="41"/>
        <v/>
      </c>
      <c r="K70" s="26" t="str">
        <f t="shared" si="41"/>
        <v/>
      </c>
      <c r="L70" s="26" t="str">
        <f t="shared" si="41"/>
        <v/>
      </c>
      <c r="M70" s="26" t="str">
        <f t="shared" si="41"/>
        <v/>
      </c>
      <c r="N70" s="26" t="str">
        <f t="shared" si="41"/>
        <v/>
      </c>
      <c r="O70" s="26" t="str">
        <f t="shared" si="41"/>
        <v/>
      </c>
      <c r="P70" s="26" t="str">
        <f t="shared" si="41"/>
        <v/>
      </c>
      <c r="Q70" s="26" t="str">
        <f t="shared" si="41"/>
        <v/>
      </c>
      <c r="R70" s="26" t="str">
        <f t="shared" si="41"/>
        <v/>
      </c>
      <c r="S70" s="26" t="str">
        <f t="shared" si="40"/>
        <v/>
      </c>
      <c r="T70" s="26" t="str">
        <f t="shared" si="40"/>
        <v/>
      </c>
      <c r="U70" s="26" t="str">
        <f t="shared" si="40"/>
        <v/>
      </c>
      <c r="V70" s="26" t="str">
        <f t="shared" si="40"/>
        <v/>
      </c>
      <c r="W70" s="26" t="str">
        <f t="shared" si="40"/>
        <v/>
      </c>
      <c r="X70" s="26" t="str">
        <f t="shared" si="40"/>
        <v/>
      </c>
      <c r="Y70" s="26" t="str">
        <f t="shared" si="40"/>
        <v/>
      </c>
      <c r="Z70" s="26" t="str">
        <f t="shared" si="40"/>
        <v/>
      </c>
      <c r="AA70" s="26" t="str">
        <f t="shared" si="34"/>
        <v/>
      </c>
      <c r="AB70" s="26" t="str">
        <f t="shared" si="34"/>
        <v/>
      </c>
      <c r="AC70" s="26" t="str">
        <f t="shared" si="34"/>
        <v/>
      </c>
      <c r="AD70" s="26" t="str">
        <f t="shared" si="34"/>
        <v/>
      </c>
      <c r="AE70" s="26" t="str">
        <f t="shared" si="34"/>
        <v/>
      </c>
      <c r="AF70" s="26" t="str">
        <f t="shared" si="34"/>
        <v/>
      </c>
      <c r="AG70" s="26" t="str">
        <f t="shared" si="34"/>
        <v/>
      </c>
      <c r="AH70" s="26" t="str">
        <f t="shared" si="37"/>
        <v/>
      </c>
      <c r="AI70" s="26" t="str">
        <f t="shared" si="37"/>
        <v/>
      </c>
      <c r="AJ70" s="26" t="str">
        <f t="shared" si="37"/>
        <v/>
      </c>
      <c r="AK70" s="26" t="str">
        <f t="shared" si="37"/>
        <v/>
      </c>
      <c r="AL70" s="26" t="str">
        <f t="shared" si="37"/>
        <v/>
      </c>
      <c r="AM70" s="26" t="str">
        <f t="shared" si="37"/>
        <v/>
      </c>
      <c r="AN70" s="26" t="str">
        <f t="shared" si="37"/>
        <v/>
      </c>
      <c r="AO70" s="26" t="str">
        <f t="shared" si="37"/>
        <v/>
      </c>
      <c r="AP70" s="26" t="str">
        <f t="shared" si="37"/>
        <v/>
      </c>
      <c r="AQ70" s="26" t="str">
        <f t="shared" si="37"/>
        <v>9b, 9c, 9e</v>
      </c>
      <c r="AR70" s="26" t="str">
        <f t="shared" si="37"/>
        <v>9a, 9b, 9e</v>
      </c>
      <c r="AS70" s="26" t="str">
        <f t="shared" si="37"/>
        <v>9a, 9b, 9e</v>
      </c>
      <c r="AT70" s="26" t="str">
        <f t="shared" si="37"/>
        <v>9a, 9b, 9e</v>
      </c>
      <c r="AU70" s="26" t="str">
        <f t="shared" si="37"/>
        <v>9a, 9c,9d</v>
      </c>
      <c r="AV70" s="26" t="str">
        <f t="shared" si="35"/>
        <v>9c,9d,9e</v>
      </c>
      <c r="AW70" s="26" t="str">
        <f t="shared" si="35"/>
        <v>9c, 9d, 9e</v>
      </c>
      <c r="AX70" s="26" t="str">
        <f t="shared" si="35"/>
        <v>9a, 9d, 9e</v>
      </c>
      <c r="AY70" s="26" t="str">
        <f t="shared" si="35"/>
        <v>9a,9b,9c</v>
      </c>
      <c r="AZ70" s="26" t="str">
        <f t="shared" si="33"/>
        <v>9a,9c,9e</v>
      </c>
      <c r="BA70" s="26" t="str">
        <f t="shared" si="33"/>
        <v>9a, 9b, 9e</v>
      </c>
      <c r="BB70" s="26" t="str">
        <f t="shared" si="33"/>
        <v>9a, 9b, 9e</v>
      </c>
      <c r="BC70" s="26" t="str">
        <f t="shared" si="33"/>
        <v>9a, 9b, 9e</v>
      </c>
      <c r="BD70" s="26" t="str">
        <f t="shared" si="33"/>
        <v>9b,9c,9e</v>
      </c>
      <c r="BE70" s="26" t="str">
        <f t="shared" si="33"/>
        <v>9a,9b,9e</v>
      </c>
      <c r="BF70" s="26" t="str">
        <f t="shared" si="33"/>
        <v/>
      </c>
      <c r="BG70" s="26" t="str">
        <f t="shared" si="33"/>
        <v/>
      </c>
      <c r="BH70" s="26" t="str">
        <f t="shared" si="33"/>
        <v/>
      </c>
      <c r="BI70" s="26" t="str">
        <f t="shared" si="33"/>
        <v/>
      </c>
      <c r="BJ70" s="26" t="str">
        <f t="shared" si="33"/>
        <v/>
      </c>
      <c r="BK70" s="26" t="str">
        <f t="shared" si="33"/>
        <v/>
      </c>
      <c r="BL70" s="26" t="str">
        <f t="shared" si="33"/>
        <v/>
      </c>
      <c r="BM70" s="26" t="str">
        <f t="shared" si="33"/>
        <v/>
      </c>
      <c r="BN70" s="26" t="str">
        <f t="shared" si="33"/>
        <v>9a,b,e</v>
      </c>
      <c r="BO70" s="26" t="str">
        <f t="shared" si="39"/>
        <v>9b,c,e</v>
      </c>
      <c r="BP70" s="26" t="str">
        <f t="shared" si="39"/>
        <v>9a, c, e</v>
      </c>
      <c r="BQ70" s="26" t="str">
        <f t="shared" si="39"/>
        <v>9a ,b, e</v>
      </c>
      <c r="BR70" s="26" t="str">
        <f t="shared" si="39"/>
        <v>9a,c,e</v>
      </c>
      <c r="BS70" s="26" t="str">
        <f t="shared" si="39"/>
        <v>9a,c,e</v>
      </c>
      <c r="BT70" s="26" t="str">
        <f t="shared" si="39"/>
        <v>9a,d</v>
      </c>
      <c r="BU70" s="26" t="str">
        <f t="shared" si="39"/>
        <v>9c,e</v>
      </c>
      <c r="BV70" s="26" t="str">
        <f t="shared" si="39"/>
        <v>9a,d,e</v>
      </c>
      <c r="BW70" s="26" t="str">
        <f t="shared" si="39"/>
        <v>9a,d,e</v>
      </c>
      <c r="BX70" s="26" t="str">
        <f t="shared" si="39"/>
        <v>9a,b,e</v>
      </c>
      <c r="BY70" s="26" t="str">
        <f t="shared" si="39"/>
        <v>9a,b,e</v>
      </c>
      <c r="BZ70" s="26" t="str">
        <f t="shared" si="39"/>
        <v>9a,b,e</v>
      </c>
      <c r="CA70" s="26" t="str">
        <f t="shared" si="39"/>
        <v>9a,c,e</v>
      </c>
      <c r="CB70" s="26" t="str">
        <f t="shared" si="39"/>
        <v>9b,e</v>
      </c>
      <c r="CC70" s="26" t="str">
        <f t="shared" si="39"/>
        <v>9a,b,e</v>
      </c>
      <c r="CD70" s="26" t="str">
        <f t="shared" si="39"/>
        <v>9b,c,e</v>
      </c>
      <c r="CE70" s="26" t="str">
        <f t="shared" si="38"/>
        <v>9a,b,e</v>
      </c>
      <c r="CF70" s="26" t="str">
        <f t="shared" si="38"/>
        <v>9a,b,c</v>
      </c>
      <c r="CG70" s="26" t="str">
        <f t="shared" si="32"/>
        <v>9a,c,e</v>
      </c>
      <c r="CH70" s="26" t="str">
        <f t="shared" si="31"/>
        <v/>
      </c>
      <c r="CI70" s="26" t="str">
        <f t="shared" si="16"/>
        <v/>
      </c>
      <c r="CJ70" s="26" t="str">
        <f t="shared" si="16"/>
        <v/>
      </c>
      <c r="CK70" s="26" t="str">
        <f t="shared" si="16"/>
        <v/>
      </c>
      <c r="CL70" s="26" t="str">
        <f t="shared" si="16"/>
        <v/>
      </c>
      <c r="CM70" s="26" t="str">
        <f t="shared" si="19"/>
        <v/>
      </c>
      <c r="CN70" s="29"/>
      <c r="CO70" s="29"/>
      <c r="CP70" s="29"/>
      <c r="CQ70" s="29"/>
      <c r="CR70" s="29"/>
      <c r="CS70" s="29"/>
    </row>
    <row r="71" spans="1:97" s="27" customFormat="1" ht="13">
      <c r="A71" s="27" t="s">
        <v>455</v>
      </c>
      <c r="B71" s="28" t="s">
        <v>384</v>
      </c>
      <c r="C71" s="26" t="str">
        <f t="shared" si="41"/>
        <v/>
      </c>
      <c r="D71" s="26" t="str">
        <f t="shared" si="41"/>
        <v/>
      </c>
      <c r="E71" s="26" t="str">
        <f t="shared" si="41"/>
        <v/>
      </c>
      <c r="F71" s="26" t="str">
        <f t="shared" si="41"/>
        <v/>
      </c>
      <c r="G71" s="26" t="str">
        <f t="shared" si="41"/>
        <v/>
      </c>
      <c r="H71" s="26" t="str">
        <f t="shared" si="41"/>
        <v/>
      </c>
      <c r="I71" s="26" t="str">
        <f t="shared" si="41"/>
        <v/>
      </c>
      <c r="J71" s="26" t="str">
        <f t="shared" si="41"/>
        <v/>
      </c>
      <c r="K71" s="26" t="str">
        <f t="shared" si="41"/>
        <v/>
      </c>
      <c r="L71" s="26" t="str">
        <f t="shared" si="41"/>
        <v/>
      </c>
      <c r="M71" s="26" t="str">
        <f t="shared" si="41"/>
        <v/>
      </c>
      <c r="N71" s="26" t="str">
        <f t="shared" si="41"/>
        <v/>
      </c>
      <c r="O71" s="26" t="str">
        <f t="shared" si="41"/>
        <v/>
      </c>
      <c r="P71" s="26" t="str">
        <f t="shared" si="41"/>
        <v/>
      </c>
      <c r="Q71" s="26" t="str">
        <f t="shared" si="41"/>
        <v/>
      </c>
      <c r="R71" s="26" t="str">
        <f t="shared" si="41"/>
        <v/>
      </c>
      <c r="S71" s="26" t="str">
        <f t="shared" si="40"/>
        <v/>
      </c>
      <c r="T71" s="26" t="str">
        <f t="shared" si="40"/>
        <v/>
      </c>
      <c r="U71" s="26" t="str">
        <f t="shared" si="40"/>
        <v/>
      </c>
      <c r="V71" s="26" t="str">
        <f t="shared" si="40"/>
        <v/>
      </c>
      <c r="W71" s="26" t="str">
        <f t="shared" si="40"/>
        <v/>
      </c>
      <c r="X71" s="26" t="str">
        <f t="shared" si="40"/>
        <v/>
      </c>
      <c r="Y71" s="26" t="str">
        <f t="shared" si="40"/>
        <v/>
      </c>
      <c r="Z71" s="26" t="str">
        <f t="shared" si="40"/>
        <v/>
      </c>
      <c r="AA71" s="26" t="str">
        <f t="shared" si="34"/>
        <v/>
      </c>
      <c r="AB71" s="26" t="str">
        <f t="shared" si="34"/>
        <v/>
      </c>
      <c r="AC71" s="26" t="str">
        <f t="shared" si="34"/>
        <v/>
      </c>
      <c r="AD71" s="26" t="str">
        <f t="shared" si="34"/>
        <v/>
      </c>
      <c r="AE71" s="26" t="str">
        <f t="shared" si="34"/>
        <v/>
      </c>
      <c r="AF71" s="26" t="str">
        <f t="shared" si="34"/>
        <v/>
      </c>
      <c r="AG71" s="26" t="str">
        <f t="shared" si="34"/>
        <v/>
      </c>
      <c r="AH71" s="26" t="str">
        <f t="shared" si="37"/>
        <v/>
      </c>
      <c r="AI71" s="26" t="str">
        <f t="shared" si="37"/>
        <v/>
      </c>
      <c r="AJ71" s="26" t="str">
        <f t="shared" si="37"/>
        <v/>
      </c>
      <c r="AK71" s="26" t="str">
        <f t="shared" si="37"/>
        <v/>
      </c>
      <c r="AL71" s="26" t="str">
        <f t="shared" si="37"/>
        <v/>
      </c>
      <c r="AM71" s="26" t="str">
        <f t="shared" si="37"/>
        <v/>
      </c>
      <c r="AN71" s="26" t="str">
        <f t="shared" si="37"/>
        <v/>
      </c>
      <c r="AO71" s="26" t="str">
        <f t="shared" si="37"/>
        <v/>
      </c>
      <c r="AP71" s="26" t="str">
        <f t="shared" si="37"/>
        <v/>
      </c>
      <c r="AQ71" s="26" t="str">
        <f t="shared" si="37"/>
        <v/>
      </c>
      <c r="AR71" s="26" t="str">
        <f t="shared" si="37"/>
        <v>Y</v>
      </c>
      <c r="AS71" s="26" t="str">
        <f t="shared" si="37"/>
        <v>Y</v>
      </c>
      <c r="AT71" s="26" t="str">
        <f t="shared" si="37"/>
        <v>Y</v>
      </c>
      <c r="AU71" s="26" t="str">
        <f t="shared" si="37"/>
        <v>Y</v>
      </c>
      <c r="AV71" s="26" t="str">
        <f t="shared" si="35"/>
        <v/>
      </c>
      <c r="AW71" s="26" t="str">
        <f t="shared" si="35"/>
        <v/>
      </c>
      <c r="AX71" s="26" t="str">
        <f t="shared" si="35"/>
        <v>Y</v>
      </c>
      <c r="AY71" s="26" t="str">
        <f t="shared" si="35"/>
        <v>Y</v>
      </c>
      <c r="AZ71" s="26" t="str">
        <f t="shared" si="33"/>
        <v>Y</v>
      </c>
      <c r="BA71" s="26" t="str">
        <f t="shared" si="33"/>
        <v>Y</v>
      </c>
      <c r="BB71" s="26" t="str">
        <f t="shared" si="33"/>
        <v>Y</v>
      </c>
      <c r="BC71" s="26" t="str">
        <f t="shared" si="33"/>
        <v>Y</v>
      </c>
      <c r="BD71" s="26" t="str">
        <f t="shared" si="33"/>
        <v/>
      </c>
      <c r="BE71" s="26" t="str">
        <f t="shared" si="33"/>
        <v>Y</v>
      </c>
      <c r="BF71" s="26" t="str">
        <f t="shared" si="33"/>
        <v/>
      </c>
      <c r="BG71" s="26" t="str">
        <f t="shared" si="33"/>
        <v/>
      </c>
      <c r="BH71" s="26" t="str">
        <f t="shared" si="33"/>
        <v/>
      </c>
      <c r="BI71" s="26" t="str">
        <f t="shared" si="33"/>
        <v/>
      </c>
      <c r="BJ71" s="26" t="str">
        <f t="shared" si="33"/>
        <v/>
      </c>
      <c r="BK71" s="26" t="str">
        <f t="shared" si="33"/>
        <v/>
      </c>
      <c r="BL71" s="26" t="str">
        <f t="shared" si="33"/>
        <v/>
      </c>
      <c r="BM71" s="26" t="str">
        <f t="shared" si="33"/>
        <v/>
      </c>
      <c r="BN71" s="26" t="str">
        <f t="shared" ref="BN71:CC75" si="42">IF(HLOOKUP($A71,Answers,BN$1+1,FALSE)=0,"",HLOOKUP($A71,Answers,BN$1+1,FALSE))</f>
        <v>Y</v>
      </c>
      <c r="BO71" s="26" t="str">
        <f t="shared" si="42"/>
        <v/>
      </c>
      <c r="BP71" s="26" t="str">
        <f t="shared" si="42"/>
        <v>Y</v>
      </c>
      <c r="BQ71" s="26" t="str">
        <f t="shared" si="42"/>
        <v>Y</v>
      </c>
      <c r="BR71" s="26" t="str">
        <f t="shared" si="42"/>
        <v>Y</v>
      </c>
      <c r="BS71" s="26" t="str">
        <f t="shared" si="42"/>
        <v>Y</v>
      </c>
      <c r="BT71" s="26" t="str">
        <f t="shared" si="42"/>
        <v>Y</v>
      </c>
      <c r="BU71" s="26" t="str">
        <f t="shared" si="42"/>
        <v/>
      </c>
      <c r="BV71" s="26" t="str">
        <f t="shared" si="42"/>
        <v>Y</v>
      </c>
      <c r="BW71" s="26" t="str">
        <f t="shared" si="42"/>
        <v>Y</v>
      </c>
      <c r="BX71" s="26" t="str">
        <f t="shared" si="42"/>
        <v>Y</v>
      </c>
      <c r="BY71" s="26" t="str">
        <f t="shared" si="42"/>
        <v>Y</v>
      </c>
      <c r="BZ71" s="26" t="str">
        <f t="shared" si="42"/>
        <v>Y</v>
      </c>
      <c r="CA71" s="26" t="str">
        <f t="shared" si="42"/>
        <v>Y</v>
      </c>
      <c r="CB71" s="26" t="str">
        <f t="shared" si="42"/>
        <v/>
      </c>
      <c r="CC71" s="26" t="str">
        <f t="shared" si="42"/>
        <v>Y</v>
      </c>
      <c r="CD71" s="26" t="str">
        <f t="shared" si="39"/>
        <v/>
      </c>
      <c r="CE71" s="26" t="str">
        <f t="shared" si="38"/>
        <v>Y</v>
      </c>
      <c r="CF71" s="26" t="str">
        <f t="shared" si="38"/>
        <v>Y</v>
      </c>
      <c r="CG71" s="26" t="str">
        <f t="shared" si="32"/>
        <v>Y</v>
      </c>
      <c r="CH71" s="26" t="str">
        <f t="shared" si="31"/>
        <v/>
      </c>
      <c r="CI71" s="26" t="str">
        <f t="shared" si="16"/>
        <v/>
      </c>
      <c r="CJ71" s="26" t="str">
        <f t="shared" si="16"/>
        <v/>
      </c>
      <c r="CK71" s="26" t="str">
        <f t="shared" si="16"/>
        <v/>
      </c>
      <c r="CL71" s="26" t="str">
        <f t="shared" si="16"/>
        <v/>
      </c>
      <c r="CM71" s="26" t="str">
        <f t="shared" si="19"/>
        <v/>
      </c>
      <c r="CN71" s="30">
        <f>COUNTIF($C71:$CM71,"Y")</f>
        <v>27</v>
      </c>
      <c r="CO71" s="30"/>
      <c r="CP71" s="29">
        <f>ROUND(CN71/($CM$1-1)%,0)</f>
        <v>30</v>
      </c>
      <c r="CQ71" s="29"/>
      <c r="CR71" s="29"/>
      <c r="CS71" s="29"/>
    </row>
    <row r="72" spans="1:97" s="27" customFormat="1" ht="13">
      <c r="A72" s="27" t="s">
        <v>456</v>
      </c>
      <c r="B72" s="28" t="s">
        <v>385</v>
      </c>
      <c r="C72" s="26" t="str">
        <f t="shared" si="41"/>
        <v/>
      </c>
      <c r="D72" s="26" t="str">
        <f t="shared" si="41"/>
        <v/>
      </c>
      <c r="E72" s="26" t="str">
        <f t="shared" si="41"/>
        <v/>
      </c>
      <c r="F72" s="26" t="str">
        <f t="shared" si="41"/>
        <v/>
      </c>
      <c r="G72" s="26" t="str">
        <f t="shared" si="41"/>
        <v/>
      </c>
      <c r="H72" s="26" t="str">
        <f t="shared" si="41"/>
        <v/>
      </c>
      <c r="I72" s="26" t="str">
        <f t="shared" si="41"/>
        <v/>
      </c>
      <c r="J72" s="26" t="str">
        <f t="shared" si="41"/>
        <v/>
      </c>
      <c r="K72" s="26" t="str">
        <f t="shared" si="41"/>
        <v/>
      </c>
      <c r="L72" s="26" t="str">
        <f t="shared" si="41"/>
        <v/>
      </c>
      <c r="M72" s="26" t="str">
        <f t="shared" si="41"/>
        <v/>
      </c>
      <c r="N72" s="26" t="str">
        <f t="shared" si="41"/>
        <v/>
      </c>
      <c r="O72" s="26" t="str">
        <f t="shared" si="41"/>
        <v/>
      </c>
      <c r="P72" s="26" t="str">
        <f t="shared" si="41"/>
        <v/>
      </c>
      <c r="Q72" s="26" t="str">
        <f t="shared" si="41"/>
        <v/>
      </c>
      <c r="R72" s="26" t="str">
        <f t="shared" si="41"/>
        <v/>
      </c>
      <c r="S72" s="26" t="str">
        <f t="shared" si="40"/>
        <v/>
      </c>
      <c r="T72" s="26" t="str">
        <f t="shared" si="40"/>
        <v/>
      </c>
      <c r="U72" s="26" t="str">
        <f t="shared" si="40"/>
        <v/>
      </c>
      <c r="V72" s="26" t="str">
        <f t="shared" si="40"/>
        <v/>
      </c>
      <c r="W72" s="26" t="str">
        <f t="shared" si="40"/>
        <v/>
      </c>
      <c r="X72" s="26" t="str">
        <f t="shared" si="40"/>
        <v/>
      </c>
      <c r="Y72" s="26" t="str">
        <f t="shared" si="40"/>
        <v/>
      </c>
      <c r="Z72" s="26" t="str">
        <f t="shared" si="40"/>
        <v/>
      </c>
      <c r="AA72" s="26" t="str">
        <f t="shared" si="34"/>
        <v/>
      </c>
      <c r="AB72" s="26" t="str">
        <f t="shared" si="34"/>
        <v/>
      </c>
      <c r="AC72" s="26" t="str">
        <f t="shared" si="34"/>
        <v/>
      </c>
      <c r="AD72" s="26" t="str">
        <f t="shared" si="34"/>
        <v/>
      </c>
      <c r="AE72" s="26" t="str">
        <f t="shared" si="34"/>
        <v/>
      </c>
      <c r="AF72" s="26" t="str">
        <f t="shared" si="34"/>
        <v/>
      </c>
      <c r="AG72" s="26" t="str">
        <f t="shared" si="34"/>
        <v/>
      </c>
      <c r="AH72" s="26" t="str">
        <f t="shared" si="37"/>
        <v/>
      </c>
      <c r="AI72" s="26" t="str">
        <f t="shared" si="37"/>
        <v/>
      </c>
      <c r="AJ72" s="26" t="str">
        <f t="shared" si="37"/>
        <v/>
      </c>
      <c r="AK72" s="26" t="str">
        <f t="shared" si="37"/>
        <v/>
      </c>
      <c r="AL72" s="26" t="str">
        <f t="shared" si="37"/>
        <v/>
      </c>
      <c r="AM72" s="26" t="str">
        <f t="shared" si="37"/>
        <v/>
      </c>
      <c r="AN72" s="26" t="str">
        <f t="shared" si="37"/>
        <v/>
      </c>
      <c r="AO72" s="26" t="str">
        <f t="shared" si="37"/>
        <v/>
      </c>
      <c r="AP72" s="26" t="str">
        <f t="shared" si="37"/>
        <v/>
      </c>
      <c r="AQ72" s="26" t="str">
        <f t="shared" si="37"/>
        <v>Y</v>
      </c>
      <c r="AR72" s="26" t="str">
        <f t="shared" si="37"/>
        <v>Y</v>
      </c>
      <c r="AS72" s="26" t="str">
        <f t="shared" si="37"/>
        <v>Y</v>
      </c>
      <c r="AT72" s="26" t="str">
        <f t="shared" si="37"/>
        <v>Y</v>
      </c>
      <c r="AU72" s="26" t="str">
        <f t="shared" si="37"/>
        <v/>
      </c>
      <c r="AV72" s="26" t="str">
        <f t="shared" si="35"/>
        <v/>
      </c>
      <c r="AW72" s="26" t="str">
        <f t="shared" si="35"/>
        <v/>
      </c>
      <c r="AX72" s="26" t="str">
        <f t="shared" si="35"/>
        <v/>
      </c>
      <c r="AY72" s="26" t="str">
        <f t="shared" si="35"/>
        <v>Y</v>
      </c>
      <c r="AZ72" s="26" t="str">
        <f t="shared" ref="AZ72:BO75" si="43">IF(HLOOKUP($A72,Answers,AZ$1+1,FALSE)=0,"",HLOOKUP($A72,Answers,AZ$1+1,FALSE))</f>
        <v/>
      </c>
      <c r="BA72" s="26" t="str">
        <f t="shared" si="43"/>
        <v>Y</v>
      </c>
      <c r="BB72" s="26" t="str">
        <f t="shared" si="43"/>
        <v>Y</v>
      </c>
      <c r="BC72" s="26" t="str">
        <f t="shared" si="43"/>
        <v>Y</v>
      </c>
      <c r="BD72" s="26" t="str">
        <f t="shared" si="43"/>
        <v>Y</v>
      </c>
      <c r="BE72" s="26" t="str">
        <f t="shared" si="43"/>
        <v>Y</v>
      </c>
      <c r="BF72" s="26" t="str">
        <f t="shared" si="43"/>
        <v/>
      </c>
      <c r="BG72" s="26" t="str">
        <f t="shared" si="43"/>
        <v/>
      </c>
      <c r="BH72" s="26" t="str">
        <f t="shared" si="43"/>
        <v/>
      </c>
      <c r="BI72" s="26" t="str">
        <f t="shared" si="43"/>
        <v/>
      </c>
      <c r="BJ72" s="26" t="str">
        <f t="shared" si="43"/>
        <v/>
      </c>
      <c r="BK72" s="26" t="str">
        <f t="shared" si="43"/>
        <v/>
      </c>
      <c r="BL72" s="26" t="str">
        <f t="shared" si="43"/>
        <v/>
      </c>
      <c r="BM72" s="26" t="str">
        <f t="shared" si="43"/>
        <v/>
      </c>
      <c r="BN72" s="26" t="str">
        <f t="shared" si="43"/>
        <v>Y</v>
      </c>
      <c r="BO72" s="26" t="str">
        <f t="shared" si="43"/>
        <v>Y</v>
      </c>
      <c r="BP72" s="26" t="str">
        <f t="shared" si="42"/>
        <v/>
      </c>
      <c r="BQ72" s="26" t="str">
        <f t="shared" si="42"/>
        <v>Y</v>
      </c>
      <c r="BR72" s="26" t="str">
        <f t="shared" si="42"/>
        <v/>
      </c>
      <c r="BS72" s="26" t="str">
        <f t="shared" si="42"/>
        <v/>
      </c>
      <c r="BT72" s="26" t="str">
        <f t="shared" si="42"/>
        <v/>
      </c>
      <c r="BU72" s="26" t="str">
        <f t="shared" si="42"/>
        <v/>
      </c>
      <c r="BV72" s="26" t="str">
        <f t="shared" si="42"/>
        <v/>
      </c>
      <c r="BW72" s="26" t="str">
        <f t="shared" si="42"/>
        <v/>
      </c>
      <c r="BX72" s="26" t="str">
        <f t="shared" si="42"/>
        <v>Y</v>
      </c>
      <c r="BY72" s="26" t="str">
        <f t="shared" si="42"/>
        <v>Y</v>
      </c>
      <c r="BZ72" s="26" t="str">
        <f t="shared" si="42"/>
        <v>Y</v>
      </c>
      <c r="CA72" s="26" t="str">
        <f t="shared" si="42"/>
        <v/>
      </c>
      <c r="CB72" s="26" t="str">
        <f t="shared" si="42"/>
        <v>Y</v>
      </c>
      <c r="CC72" s="26" t="str">
        <f t="shared" si="42"/>
        <v>Y</v>
      </c>
      <c r="CD72" s="26" t="str">
        <f t="shared" si="39"/>
        <v>Y</v>
      </c>
      <c r="CE72" s="26" t="str">
        <f t="shared" si="38"/>
        <v>Y</v>
      </c>
      <c r="CF72" s="26" t="str">
        <f t="shared" si="38"/>
        <v>Y</v>
      </c>
      <c r="CG72" s="26" t="str">
        <f t="shared" si="32"/>
        <v/>
      </c>
      <c r="CH72" s="26" t="str">
        <f t="shared" si="31"/>
        <v/>
      </c>
      <c r="CI72" s="26" t="str">
        <f t="shared" si="16"/>
        <v/>
      </c>
      <c r="CJ72" s="26" t="str">
        <f t="shared" si="16"/>
        <v/>
      </c>
      <c r="CK72" s="26" t="str">
        <f t="shared" si="16"/>
        <v/>
      </c>
      <c r="CL72" s="26" t="str">
        <f t="shared" si="16"/>
        <v/>
      </c>
      <c r="CM72" s="26" t="str">
        <f t="shared" si="19"/>
        <v/>
      </c>
      <c r="CN72" s="30">
        <f t="shared" ref="CN72:CN75" si="44">COUNTIF($C72:$CM72,"Y")</f>
        <v>21</v>
      </c>
      <c r="CO72" s="30"/>
      <c r="CP72" s="29">
        <f t="shared" ref="CP72:CP75" si="45">ROUND(CN72/($CM$1-1)%,0)</f>
        <v>24</v>
      </c>
      <c r="CQ72" s="29"/>
      <c r="CR72" s="29"/>
      <c r="CS72" s="29"/>
    </row>
    <row r="73" spans="1:97" s="27" customFormat="1" ht="13">
      <c r="A73" s="27" t="s">
        <v>457</v>
      </c>
      <c r="B73" s="28" t="s">
        <v>386</v>
      </c>
      <c r="C73" s="26" t="str">
        <f t="shared" si="41"/>
        <v/>
      </c>
      <c r="D73" s="26" t="str">
        <f t="shared" si="41"/>
        <v/>
      </c>
      <c r="E73" s="26" t="str">
        <f t="shared" si="41"/>
        <v/>
      </c>
      <c r="F73" s="26" t="str">
        <f t="shared" si="41"/>
        <v/>
      </c>
      <c r="G73" s="26" t="str">
        <f t="shared" si="41"/>
        <v/>
      </c>
      <c r="H73" s="26" t="str">
        <f t="shared" si="41"/>
        <v/>
      </c>
      <c r="I73" s="26" t="str">
        <f t="shared" si="41"/>
        <v/>
      </c>
      <c r="J73" s="26" t="str">
        <f t="shared" si="41"/>
        <v/>
      </c>
      <c r="K73" s="26" t="str">
        <f t="shared" si="41"/>
        <v/>
      </c>
      <c r="L73" s="26" t="str">
        <f t="shared" si="41"/>
        <v/>
      </c>
      <c r="M73" s="26" t="str">
        <f t="shared" si="41"/>
        <v/>
      </c>
      <c r="N73" s="26" t="str">
        <f t="shared" si="41"/>
        <v/>
      </c>
      <c r="O73" s="26" t="str">
        <f t="shared" si="41"/>
        <v/>
      </c>
      <c r="P73" s="26" t="str">
        <f t="shared" si="41"/>
        <v/>
      </c>
      <c r="Q73" s="26" t="str">
        <f t="shared" si="41"/>
        <v/>
      </c>
      <c r="R73" s="26" t="str">
        <f t="shared" si="41"/>
        <v/>
      </c>
      <c r="S73" s="26" t="str">
        <f t="shared" si="40"/>
        <v/>
      </c>
      <c r="T73" s="26" t="str">
        <f t="shared" si="40"/>
        <v/>
      </c>
      <c r="U73" s="26" t="str">
        <f t="shared" si="40"/>
        <v/>
      </c>
      <c r="V73" s="26" t="str">
        <f t="shared" si="40"/>
        <v/>
      </c>
      <c r="W73" s="26" t="str">
        <f t="shared" si="40"/>
        <v/>
      </c>
      <c r="X73" s="26" t="str">
        <f t="shared" si="40"/>
        <v/>
      </c>
      <c r="Y73" s="26" t="str">
        <f t="shared" si="40"/>
        <v/>
      </c>
      <c r="Z73" s="26" t="str">
        <f t="shared" si="40"/>
        <v/>
      </c>
      <c r="AA73" s="26" t="str">
        <f t="shared" si="34"/>
        <v/>
      </c>
      <c r="AB73" s="26" t="str">
        <f t="shared" si="34"/>
        <v/>
      </c>
      <c r="AC73" s="26" t="str">
        <f t="shared" si="34"/>
        <v/>
      </c>
      <c r="AD73" s="26" t="str">
        <f t="shared" si="34"/>
        <v/>
      </c>
      <c r="AE73" s="26" t="str">
        <f t="shared" si="34"/>
        <v/>
      </c>
      <c r="AF73" s="26" t="str">
        <f t="shared" si="34"/>
        <v/>
      </c>
      <c r="AG73" s="26" t="str">
        <f t="shared" si="34"/>
        <v/>
      </c>
      <c r="AH73" s="26" t="str">
        <f t="shared" si="37"/>
        <v/>
      </c>
      <c r="AI73" s="26" t="str">
        <f t="shared" si="37"/>
        <v/>
      </c>
      <c r="AJ73" s="26" t="str">
        <f t="shared" si="37"/>
        <v/>
      </c>
      <c r="AK73" s="26" t="str">
        <f t="shared" si="37"/>
        <v/>
      </c>
      <c r="AL73" s="26" t="str">
        <f t="shared" si="37"/>
        <v/>
      </c>
      <c r="AM73" s="26" t="str">
        <f t="shared" si="37"/>
        <v/>
      </c>
      <c r="AN73" s="26" t="str">
        <f t="shared" si="37"/>
        <v/>
      </c>
      <c r="AO73" s="26" t="str">
        <f t="shared" si="37"/>
        <v/>
      </c>
      <c r="AP73" s="26" t="str">
        <f t="shared" si="37"/>
        <v/>
      </c>
      <c r="AQ73" s="26" t="str">
        <f t="shared" si="37"/>
        <v>Y</v>
      </c>
      <c r="AR73" s="26" t="str">
        <f t="shared" si="37"/>
        <v/>
      </c>
      <c r="AS73" s="26" t="str">
        <f t="shared" si="37"/>
        <v/>
      </c>
      <c r="AT73" s="26" t="str">
        <f t="shared" si="37"/>
        <v/>
      </c>
      <c r="AU73" s="26" t="str">
        <f t="shared" si="37"/>
        <v>Y</v>
      </c>
      <c r="AV73" s="26" t="str">
        <f t="shared" si="35"/>
        <v>Y</v>
      </c>
      <c r="AW73" s="26" t="str">
        <f t="shared" si="35"/>
        <v>Y</v>
      </c>
      <c r="AX73" s="26" t="str">
        <f t="shared" si="35"/>
        <v/>
      </c>
      <c r="AY73" s="26" t="str">
        <f t="shared" si="35"/>
        <v>Y</v>
      </c>
      <c r="AZ73" s="26" t="str">
        <f t="shared" si="43"/>
        <v>Y</v>
      </c>
      <c r="BA73" s="26" t="str">
        <f t="shared" si="43"/>
        <v/>
      </c>
      <c r="BB73" s="26" t="str">
        <f t="shared" si="43"/>
        <v/>
      </c>
      <c r="BC73" s="26" t="str">
        <f t="shared" si="43"/>
        <v/>
      </c>
      <c r="BD73" s="26" t="str">
        <f t="shared" si="43"/>
        <v>Y</v>
      </c>
      <c r="BE73" s="26" t="str">
        <f t="shared" si="43"/>
        <v/>
      </c>
      <c r="BF73" s="26" t="str">
        <f t="shared" si="43"/>
        <v/>
      </c>
      <c r="BG73" s="26" t="str">
        <f t="shared" si="43"/>
        <v/>
      </c>
      <c r="BH73" s="26" t="str">
        <f t="shared" si="43"/>
        <v/>
      </c>
      <c r="BI73" s="26" t="str">
        <f t="shared" si="43"/>
        <v/>
      </c>
      <c r="BJ73" s="26" t="str">
        <f t="shared" si="43"/>
        <v/>
      </c>
      <c r="BK73" s="26" t="str">
        <f t="shared" si="43"/>
        <v/>
      </c>
      <c r="BL73" s="26" t="str">
        <f t="shared" si="43"/>
        <v/>
      </c>
      <c r="BM73" s="26" t="str">
        <f t="shared" si="43"/>
        <v/>
      </c>
      <c r="BN73" s="26" t="str">
        <f t="shared" si="43"/>
        <v/>
      </c>
      <c r="BO73" s="26" t="str">
        <f t="shared" si="43"/>
        <v>Y</v>
      </c>
      <c r="BP73" s="26" t="str">
        <f t="shared" si="42"/>
        <v>Y</v>
      </c>
      <c r="BQ73" s="26" t="str">
        <f t="shared" si="42"/>
        <v/>
      </c>
      <c r="BR73" s="26" t="str">
        <f t="shared" si="42"/>
        <v>Y</v>
      </c>
      <c r="BS73" s="26" t="str">
        <f t="shared" si="42"/>
        <v>Y</v>
      </c>
      <c r="BT73" s="26" t="str">
        <f t="shared" si="42"/>
        <v/>
      </c>
      <c r="BU73" s="26" t="str">
        <f t="shared" si="42"/>
        <v>Y</v>
      </c>
      <c r="BV73" s="26" t="str">
        <f t="shared" si="42"/>
        <v/>
      </c>
      <c r="BW73" s="26" t="str">
        <f t="shared" si="42"/>
        <v/>
      </c>
      <c r="BX73" s="26" t="str">
        <f t="shared" si="42"/>
        <v/>
      </c>
      <c r="BY73" s="26" t="str">
        <f t="shared" si="42"/>
        <v/>
      </c>
      <c r="BZ73" s="26" t="str">
        <f t="shared" si="42"/>
        <v/>
      </c>
      <c r="CA73" s="26" t="str">
        <f t="shared" si="42"/>
        <v>Y</v>
      </c>
      <c r="CB73" s="26" t="str">
        <f t="shared" si="42"/>
        <v/>
      </c>
      <c r="CC73" s="26" t="str">
        <f t="shared" si="42"/>
        <v/>
      </c>
      <c r="CD73" s="26" t="str">
        <f t="shared" si="39"/>
        <v>Y</v>
      </c>
      <c r="CE73" s="26" t="str">
        <f t="shared" si="38"/>
        <v/>
      </c>
      <c r="CF73" s="26" t="str">
        <f t="shared" si="38"/>
        <v>Y</v>
      </c>
      <c r="CG73" s="26" t="str">
        <f t="shared" si="32"/>
        <v>Y</v>
      </c>
      <c r="CH73" s="26" t="str">
        <f t="shared" si="31"/>
        <v/>
      </c>
      <c r="CI73" s="26" t="str">
        <f t="shared" si="16"/>
        <v/>
      </c>
      <c r="CJ73" s="26" t="str">
        <f t="shared" si="16"/>
        <v/>
      </c>
      <c r="CK73" s="26" t="str">
        <f t="shared" si="16"/>
        <v/>
      </c>
      <c r="CL73" s="26" t="str">
        <f t="shared" si="16"/>
        <v/>
      </c>
      <c r="CM73" s="26" t="str">
        <f t="shared" si="19"/>
        <v/>
      </c>
      <c r="CN73" s="30">
        <f t="shared" si="44"/>
        <v>16</v>
      </c>
      <c r="CO73" s="30"/>
      <c r="CP73" s="29">
        <f t="shared" si="45"/>
        <v>18</v>
      </c>
      <c r="CQ73" s="29"/>
      <c r="CR73" s="29"/>
      <c r="CS73" s="29"/>
    </row>
    <row r="74" spans="1:97" s="27" customFormat="1" ht="26">
      <c r="A74" s="27" t="s">
        <v>458</v>
      </c>
      <c r="B74" s="28" t="s">
        <v>387</v>
      </c>
      <c r="C74" s="26" t="str">
        <f t="shared" si="41"/>
        <v/>
      </c>
      <c r="D74" s="26" t="str">
        <f t="shared" si="41"/>
        <v/>
      </c>
      <c r="E74" s="26" t="str">
        <f t="shared" si="41"/>
        <v/>
      </c>
      <c r="F74" s="26" t="str">
        <f t="shared" si="41"/>
        <v/>
      </c>
      <c r="G74" s="26" t="str">
        <f t="shared" si="41"/>
        <v/>
      </c>
      <c r="H74" s="26" t="str">
        <f t="shared" si="41"/>
        <v/>
      </c>
      <c r="I74" s="26" t="str">
        <f t="shared" si="41"/>
        <v/>
      </c>
      <c r="J74" s="26" t="str">
        <f t="shared" si="41"/>
        <v/>
      </c>
      <c r="K74" s="26" t="str">
        <f t="shared" si="41"/>
        <v/>
      </c>
      <c r="L74" s="26" t="str">
        <f t="shared" si="41"/>
        <v/>
      </c>
      <c r="M74" s="26" t="str">
        <f t="shared" si="41"/>
        <v/>
      </c>
      <c r="N74" s="26" t="str">
        <f t="shared" si="41"/>
        <v/>
      </c>
      <c r="O74" s="26" t="str">
        <f t="shared" si="41"/>
        <v/>
      </c>
      <c r="P74" s="26" t="str">
        <f t="shared" si="41"/>
        <v/>
      </c>
      <c r="Q74" s="26" t="str">
        <f t="shared" si="41"/>
        <v/>
      </c>
      <c r="R74" s="26" t="str">
        <f t="shared" si="41"/>
        <v/>
      </c>
      <c r="S74" s="26" t="str">
        <f t="shared" si="40"/>
        <v/>
      </c>
      <c r="T74" s="26" t="str">
        <f t="shared" si="40"/>
        <v/>
      </c>
      <c r="U74" s="26" t="str">
        <f t="shared" si="40"/>
        <v/>
      </c>
      <c r="V74" s="26" t="str">
        <f t="shared" si="40"/>
        <v/>
      </c>
      <c r="W74" s="26" t="str">
        <f t="shared" si="40"/>
        <v/>
      </c>
      <c r="X74" s="26" t="str">
        <f t="shared" si="40"/>
        <v/>
      </c>
      <c r="Y74" s="26" t="str">
        <f t="shared" si="40"/>
        <v/>
      </c>
      <c r="Z74" s="26" t="str">
        <f t="shared" si="40"/>
        <v/>
      </c>
      <c r="AA74" s="26" t="str">
        <f t="shared" si="34"/>
        <v/>
      </c>
      <c r="AB74" s="26" t="str">
        <f t="shared" si="34"/>
        <v/>
      </c>
      <c r="AC74" s="26" t="str">
        <f t="shared" si="34"/>
        <v/>
      </c>
      <c r="AD74" s="26" t="str">
        <f t="shared" si="34"/>
        <v/>
      </c>
      <c r="AE74" s="26" t="str">
        <f t="shared" si="34"/>
        <v/>
      </c>
      <c r="AF74" s="26" t="str">
        <f t="shared" si="34"/>
        <v/>
      </c>
      <c r="AG74" s="26" t="str">
        <f t="shared" si="34"/>
        <v/>
      </c>
      <c r="AH74" s="26" t="str">
        <f t="shared" si="37"/>
        <v/>
      </c>
      <c r="AI74" s="26" t="str">
        <f t="shared" si="37"/>
        <v/>
      </c>
      <c r="AJ74" s="26" t="str">
        <f t="shared" si="37"/>
        <v/>
      </c>
      <c r="AK74" s="26" t="str">
        <f t="shared" si="37"/>
        <v/>
      </c>
      <c r="AL74" s="26" t="str">
        <f t="shared" si="37"/>
        <v/>
      </c>
      <c r="AM74" s="26" t="str">
        <f t="shared" si="37"/>
        <v/>
      </c>
      <c r="AN74" s="26" t="str">
        <f t="shared" si="37"/>
        <v/>
      </c>
      <c r="AO74" s="26" t="str">
        <f t="shared" si="37"/>
        <v/>
      </c>
      <c r="AP74" s="26" t="str">
        <f t="shared" si="37"/>
        <v/>
      </c>
      <c r="AQ74" s="26" t="str">
        <f t="shared" si="37"/>
        <v/>
      </c>
      <c r="AR74" s="26" t="str">
        <f t="shared" si="37"/>
        <v/>
      </c>
      <c r="AS74" s="26" t="str">
        <f t="shared" si="37"/>
        <v/>
      </c>
      <c r="AT74" s="26" t="str">
        <f t="shared" si="37"/>
        <v/>
      </c>
      <c r="AU74" s="26" t="str">
        <f t="shared" si="37"/>
        <v>Y</v>
      </c>
      <c r="AV74" s="26" t="str">
        <f t="shared" si="35"/>
        <v>Y</v>
      </c>
      <c r="AW74" s="26" t="str">
        <f t="shared" si="35"/>
        <v>Y</v>
      </c>
      <c r="AX74" s="26" t="str">
        <f t="shared" si="35"/>
        <v>Y</v>
      </c>
      <c r="AY74" s="26" t="str">
        <f t="shared" si="35"/>
        <v/>
      </c>
      <c r="AZ74" s="26" t="str">
        <f t="shared" si="43"/>
        <v/>
      </c>
      <c r="BA74" s="26" t="str">
        <f t="shared" si="43"/>
        <v/>
      </c>
      <c r="BB74" s="26" t="str">
        <f t="shared" si="43"/>
        <v/>
      </c>
      <c r="BC74" s="26" t="str">
        <f t="shared" si="43"/>
        <v/>
      </c>
      <c r="BD74" s="26" t="str">
        <f t="shared" si="43"/>
        <v/>
      </c>
      <c r="BE74" s="26" t="str">
        <f t="shared" si="43"/>
        <v/>
      </c>
      <c r="BF74" s="26" t="str">
        <f t="shared" si="43"/>
        <v/>
      </c>
      <c r="BG74" s="26" t="str">
        <f t="shared" si="43"/>
        <v/>
      </c>
      <c r="BH74" s="26" t="str">
        <f t="shared" si="43"/>
        <v/>
      </c>
      <c r="BI74" s="26" t="str">
        <f t="shared" si="43"/>
        <v/>
      </c>
      <c r="BJ74" s="26" t="str">
        <f t="shared" si="43"/>
        <v/>
      </c>
      <c r="BK74" s="26" t="str">
        <f t="shared" si="43"/>
        <v/>
      </c>
      <c r="BL74" s="26" t="str">
        <f t="shared" si="43"/>
        <v/>
      </c>
      <c r="BM74" s="26" t="str">
        <f t="shared" si="43"/>
        <v/>
      </c>
      <c r="BN74" s="26" t="str">
        <f t="shared" si="43"/>
        <v/>
      </c>
      <c r="BO74" s="26" t="str">
        <f t="shared" si="43"/>
        <v/>
      </c>
      <c r="BP74" s="26" t="str">
        <f t="shared" si="42"/>
        <v/>
      </c>
      <c r="BQ74" s="26" t="str">
        <f t="shared" si="42"/>
        <v/>
      </c>
      <c r="BR74" s="26" t="str">
        <f t="shared" si="42"/>
        <v/>
      </c>
      <c r="BS74" s="26" t="str">
        <f t="shared" si="42"/>
        <v/>
      </c>
      <c r="BT74" s="26" t="str">
        <f t="shared" si="42"/>
        <v>Y</v>
      </c>
      <c r="BU74" s="26" t="str">
        <f t="shared" si="42"/>
        <v/>
      </c>
      <c r="BV74" s="26" t="str">
        <f t="shared" si="42"/>
        <v>Y</v>
      </c>
      <c r="BW74" s="26" t="str">
        <f t="shared" si="42"/>
        <v>Y</v>
      </c>
      <c r="BX74" s="26" t="str">
        <f t="shared" si="42"/>
        <v/>
      </c>
      <c r="BY74" s="26" t="str">
        <f t="shared" si="42"/>
        <v/>
      </c>
      <c r="BZ74" s="26" t="str">
        <f t="shared" si="42"/>
        <v/>
      </c>
      <c r="CA74" s="26" t="str">
        <f t="shared" si="42"/>
        <v/>
      </c>
      <c r="CB74" s="26" t="str">
        <f t="shared" si="42"/>
        <v/>
      </c>
      <c r="CC74" s="26" t="str">
        <f t="shared" si="42"/>
        <v/>
      </c>
      <c r="CD74" s="26" t="str">
        <f t="shared" si="39"/>
        <v/>
      </c>
      <c r="CE74" s="26" t="str">
        <f t="shared" si="38"/>
        <v/>
      </c>
      <c r="CF74" s="26" t="str">
        <f t="shared" si="38"/>
        <v/>
      </c>
      <c r="CG74" s="26" t="str">
        <f t="shared" si="32"/>
        <v/>
      </c>
      <c r="CH74" s="26" t="str">
        <f t="shared" si="31"/>
        <v/>
      </c>
      <c r="CI74" s="26" t="str">
        <f t="shared" si="16"/>
        <v/>
      </c>
      <c r="CJ74" s="26" t="str">
        <f t="shared" si="16"/>
        <v/>
      </c>
      <c r="CK74" s="26" t="str">
        <f t="shared" si="16"/>
        <v/>
      </c>
      <c r="CL74" s="26" t="str">
        <f t="shared" si="16"/>
        <v/>
      </c>
      <c r="CM74" s="26" t="str">
        <f t="shared" si="19"/>
        <v/>
      </c>
      <c r="CN74" s="30">
        <f t="shared" si="44"/>
        <v>7</v>
      </c>
      <c r="CO74" s="30"/>
      <c r="CP74" s="29">
        <f t="shared" si="45"/>
        <v>8</v>
      </c>
      <c r="CQ74" s="29"/>
      <c r="CR74" s="29"/>
      <c r="CS74" s="29"/>
    </row>
    <row r="75" spans="1:97" s="27" customFormat="1" ht="13">
      <c r="A75" s="27" t="s">
        <v>459</v>
      </c>
      <c r="B75" s="28" t="s">
        <v>388</v>
      </c>
      <c r="C75" s="26" t="str">
        <f t="shared" si="41"/>
        <v/>
      </c>
      <c r="D75" s="26" t="str">
        <f t="shared" si="41"/>
        <v/>
      </c>
      <c r="E75" s="26" t="str">
        <f t="shared" si="41"/>
        <v/>
      </c>
      <c r="F75" s="26" t="str">
        <f t="shared" si="41"/>
        <v/>
      </c>
      <c r="G75" s="26" t="str">
        <f t="shared" si="41"/>
        <v/>
      </c>
      <c r="H75" s="26" t="str">
        <f t="shared" si="41"/>
        <v/>
      </c>
      <c r="I75" s="26" t="str">
        <f t="shared" si="41"/>
        <v/>
      </c>
      <c r="J75" s="26" t="str">
        <f t="shared" si="41"/>
        <v/>
      </c>
      <c r="K75" s="26" t="str">
        <f t="shared" si="41"/>
        <v/>
      </c>
      <c r="L75" s="26" t="str">
        <f t="shared" si="41"/>
        <v/>
      </c>
      <c r="M75" s="26" t="str">
        <f t="shared" si="41"/>
        <v/>
      </c>
      <c r="N75" s="26" t="str">
        <f t="shared" si="41"/>
        <v/>
      </c>
      <c r="O75" s="26" t="str">
        <f t="shared" si="41"/>
        <v/>
      </c>
      <c r="P75" s="26" t="str">
        <f t="shared" si="41"/>
        <v/>
      </c>
      <c r="Q75" s="26" t="str">
        <f t="shared" si="41"/>
        <v/>
      </c>
      <c r="R75" s="26" t="str">
        <f t="shared" si="41"/>
        <v/>
      </c>
      <c r="S75" s="26" t="str">
        <f t="shared" si="40"/>
        <v/>
      </c>
      <c r="T75" s="26" t="str">
        <f t="shared" si="40"/>
        <v/>
      </c>
      <c r="U75" s="26" t="str">
        <f t="shared" si="40"/>
        <v/>
      </c>
      <c r="V75" s="26" t="str">
        <f t="shared" si="40"/>
        <v/>
      </c>
      <c r="W75" s="26" t="str">
        <f t="shared" si="40"/>
        <v/>
      </c>
      <c r="X75" s="26" t="str">
        <f t="shared" si="40"/>
        <v/>
      </c>
      <c r="Y75" s="26" t="str">
        <f t="shared" si="40"/>
        <v/>
      </c>
      <c r="Z75" s="26" t="str">
        <f t="shared" si="40"/>
        <v/>
      </c>
      <c r="AA75" s="26" t="str">
        <f t="shared" si="34"/>
        <v/>
      </c>
      <c r="AB75" s="26" t="str">
        <f t="shared" si="34"/>
        <v/>
      </c>
      <c r="AC75" s="26" t="str">
        <f t="shared" si="34"/>
        <v/>
      </c>
      <c r="AD75" s="26" t="str">
        <f t="shared" si="34"/>
        <v/>
      </c>
      <c r="AE75" s="26" t="str">
        <f t="shared" si="34"/>
        <v/>
      </c>
      <c r="AF75" s="26" t="str">
        <f t="shared" si="34"/>
        <v/>
      </c>
      <c r="AG75" s="26" t="str">
        <f t="shared" si="34"/>
        <v/>
      </c>
      <c r="AH75" s="26" t="str">
        <f t="shared" si="37"/>
        <v/>
      </c>
      <c r="AI75" s="26" t="str">
        <f t="shared" si="37"/>
        <v/>
      </c>
      <c r="AJ75" s="26" t="str">
        <f t="shared" si="37"/>
        <v/>
      </c>
      <c r="AK75" s="26" t="str">
        <f t="shared" si="37"/>
        <v/>
      </c>
      <c r="AL75" s="26" t="str">
        <f t="shared" si="37"/>
        <v/>
      </c>
      <c r="AM75" s="26" t="str">
        <f t="shared" si="37"/>
        <v/>
      </c>
      <c r="AN75" s="26" t="str">
        <f t="shared" si="37"/>
        <v/>
      </c>
      <c r="AO75" s="26" t="str">
        <f t="shared" si="37"/>
        <v/>
      </c>
      <c r="AP75" s="26" t="str">
        <f t="shared" si="37"/>
        <v/>
      </c>
      <c r="AQ75" s="26" t="str">
        <f t="shared" si="37"/>
        <v>Y</v>
      </c>
      <c r="AR75" s="26" t="str">
        <f t="shared" si="37"/>
        <v>Y</v>
      </c>
      <c r="AS75" s="26" t="str">
        <f t="shared" si="37"/>
        <v>Y</v>
      </c>
      <c r="AT75" s="26" t="str">
        <f t="shared" si="37"/>
        <v>Y</v>
      </c>
      <c r="AU75" s="26" t="str">
        <f t="shared" si="37"/>
        <v/>
      </c>
      <c r="AV75" s="26" t="str">
        <f t="shared" si="35"/>
        <v>Y</v>
      </c>
      <c r="AW75" s="26" t="str">
        <f t="shared" si="35"/>
        <v>Y</v>
      </c>
      <c r="AX75" s="26" t="str">
        <f t="shared" si="35"/>
        <v>Y</v>
      </c>
      <c r="AY75" s="26" t="str">
        <f t="shared" si="35"/>
        <v/>
      </c>
      <c r="AZ75" s="26" t="str">
        <f t="shared" si="43"/>
        <v>Y</v>
      </c>
      <c r="BA75" s="26" t="str">
        <f t="shared" si="43"/>
        <v>Y</v>
      </c>
      <c r="BB75" s="26" t="str">
        <f t="shared" si="43"/>
        <v>Y</v>
      </c>
      <c r="BC75" s="26" t="str">
        <f t="shared" si="43"/>
        <v>Y</v>
      </c>
      <c r="BD75" s="26" t="str">
        <f t="shared" si="43"/>
        <v>Y</v>
      </c>
      <c r="BE75" s="26" t="str">
        <f t="shared" si="43"/>
        <v>Y</v>
      </c>
      <c r="BF75" s="26" t="str">
        <f t="shared" si="43"/>
        <v/>
      </c>
      <c r="BG75" s="26" t="str">
        <f t="shared" si="43"/>
        <v/>
      </c>
      <c r="BH75" s="26" t="str">
        <f t="shared" si="43"/>
        <v/>
      </c>
      <c r="BI75" s="26" t="str">
        <f t="shared" si="43"/>
        <v/>
      </c>
      <c r="BJ75" s="26" t="str">
        <f t="shared" si="43"/>
        <v/>
      </c>
      <c r="BK75" s="26" t="str">
        <f t="shared" si="43"/>
        <v/>
      </c>
      <c r="BL75" s="26" t="str">
        <f t="shared" si="43"/>
        <v/>
      </c>
      <c r="BM75" s="26" t="str">
        <f t="shared" si="43"/>
        <v/>
      </c>
      <c r="BN75" s="26" t="str">
        <f t="shared" si="43"/>
        <v>Y</v>
      </c>
      <c r="BO75" s="26" t="str">
        <f t="shared" si="43"/>
        <v>Y</v>
      </c>
      <c r="BP75" s="26" t="str">
        <f t="shared" si="42"/>
        <v>Y</v>
      </c>
      <c r="BQ75" s="26" t="str">
        <f t="shared" si="42"/>
        <v>Y</v>
      </c>
      <c r="BR75" s="26" t="str">
        <f t="shared" si="42"/>
        <v>Y</v>
      </c>
      <c r="BS75" s="26" t="str">
        <f t="shared" si="42"/>
        <v>Y</v>
      </c>
      <c r="BT75" s="26" t="str">
        <f t="shared" si="42"/>
        <v/>
      </c>
      <c r="BU75" s="26" t="str">
        <f t="shared" si="42"/>
        <v>Y</v>
      </c>
      <c r="BV75" s="26" t="str">
        <f t="shared" si="42"/>
        <v>Y</v>
      </c>
      <c r="BW75" s="26" t="str">
        <f t="shared" si="42"/>
        <v>Y</v>
      </c>
      <c r="BX75" s="26" t="str">
        <f t="shared" si="42"/>
        <v>Y</v>
      </c>
      <c r="BY75" s="26" t="str">
        <f t="shared" si="42"/>
        <v>Y</v>
      </c>
      <c r="BZ75" s="26" t="str">
        <f t="shared" si="42"/>
        <v>Y</v>
      </c>
      <c r="CA75" s="26" t="str">
        <f t="shared" si="42"/>
        <v>Y</v>
      </c>
      <c r="CB75" s="26" t="str">
        <f t="shared" si="42"/>
        <v>Y</v>
      </c>
      <c r="CC75" s="26" t="str">
        <f t="shared" si="42"/>
        <v>Y</v>
      </c>
      <c r="CD75" s="26" t="str">
        <f t="shared" si="39"/>
        <v>Y</v>
      </c>
      <c r="CE75" s="26" t="str">
        <f t="shared" si="38"/>
        <v>Y</v>
      </c>
      <c r="CF75" s="26" t="str">
        <f t="shared" si="38"/>
        <v/>
      </c>
      <c r="CG75" s="26" t="str">
        <f t="shared" si="32"/>
        <v>Y</v>
      </c>
      <c r="CH75" s="26" t="str">
        <f t="shared" si="31"/>
        <v/>
      </c>
      <c r="CI75" s="26" t="str">
        <f t="shared" si="16"/>
        <v/>
      </c>
      <c r="CJ75" s="26" t="str">
        <f t="shared" si="16"/>
        <v/>
      </c>
      <c r="CK75" s="26" t="str">
        <f t="shared" si="16"/>
        <v/>
      </c>
      <c r="CL75" s="26" t="str">
        <f t="shared" si="16"/>
        <v/>
      </c>
      <c r="CM75" s="26" t="str">
        <f t="shared" si="19"/>
        <v/>
      </c>
      <c r="CN75" s="30">
        <f t="shared" si="44"/>
        <v>31</v>
      </c>
      <c r="CO75" s="30"/>
      <c r="CP75" s="29">
        <f t="shared" si="45"/>
        <v>35</v>
      </c>
      <c r="CQ75" s="29"/>
      <c r="CR75" s="29"/>
      <c r="CS75" s="29"/>
    </row>
  </sheetData>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sheetPr codeName="Sheet1"/>
  <dimension ref="A2:B24"/>
  <sheetViews>
    <sheetView workbookViewId="0">
      <selection activeCell="C46" sqref="C46"/>
    </sheetView>
  </sheetViews>
  <sheetFormatPr defaultRowHeight="12.5"/>
  <sheetData>
    <row r="2" spans="1:2">
      <c r="A2" s="4" t="s">
        <v>372</v>
      </c>
    </row>
    <row r="3" spans="1:2">
      <c r="A3" t="s">
        <v>360</v>
      </c>
    </row>
    <row r="4" spans="1:2">
      <c r="A4" t="s">
        <v>361</v>
      </c>
    </row>
    <row r="5" spans="1:2">
      <c r="A5" t="s">
        <v>362</v>
      </c>
    </row>
    <row r="6" spans="1:2">
      <c r="A6" t="s">
        <v>363</v>
      </c>
    </row>
    <row r="7" spans="1:2">
      <c r="A7" t="s">
        <v>364</v>
      </c>
    </row>
    <row r="8" spans="1:2">
      <c r="A8" t="s">
        <v>365</v>
      </c>
    </row>
    <row r="9" spans="1:2">
      <c r="A9" t="s">
        <v>366</v>
      </c>
    </row>
    <row r="12" spans="1:2">
      <c r="A12">
        <v>1</v>
      </c>
      <c r="B12" s="4" t="s">
        <v>367</v>
      </c>
    </row>
    <row r="13" spans="1:2">
      <c r="A13">
        <v>2</v>
      </c>
      <c r="B13" s="4" t="s">
        <v>369</v>
      </c>
    </row>
    <row r="14" spans="1:2">
      <c r="A14">
        <v>3</v>
      </c>
      <c r="B14" s="4" t="s">
        <v>370</v>
      </c>
    </row>
    <row r="15" spans="1:2">
      <c r="A15">
        <v>4</v>
      </c>
      <c r="B15" s="4" t="s">
        <v>368</v>
      </c>
    </row>
    <row r="16" spans="1:2">
      <c r="A16">
        <v>5</v>
      </c>
      <c r="B16" s="4" t="s">
        <v>371</v>
      </c>
    </row>
    <row r="19" spans="1:2">
      <c r="A19">
        <v>9</v>
      </c>
    </row>
    <row r="20" spans="1:2">
      <c r="A20" s="4" t="s">
        <v>373</v>
      </c>
      <c r="B20" s="4" t="s">
        <v>378</v>
      </c>
    </row>
    <row r="21" spans="1:2">
      <c r="A21" s="4" t="s">
        <v>374</v>
      </c>
      <c r="B21" s="4" t="s">
        <v>379</v>
      </c>
    </row>
    <row r="22" spans="1:2">
      <c r="A22" s="4" t="s">
        <v>375</v>
      </c>
      <c r="B22" s="4" t="s">
        <v>380</v>
      </c>
    </row>
    <row r="23" spans="1:2">
      <c r="A23" s="4" t="s">
        <v>376</v>
      </c>
      <c r="B23" s="4" t="s">
        <v>381</v>
      </c>
    </row>
    <row r="24" spans="1:2">
      <c r="A24" s="4" t="s">
        <v>377</v>
      </c>
      <c r="B24" s="4" t="s">
        <v>382</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B1:S104"/>
  <sheetViews>
    <sheetView topLeftCell="A95" workbookViewId="0">
      <selection activeCell="M22" sqref="M22"/>
    </sheetView>
  </sheetViews>
  <sheetFormatPr defaultRowHeight="12.5"/>
  <cols>
    <col min="2" max="2" width="33.7265625" customWidth="1"/>
    <col min="3" max="8" width="10" customWidth="1"/>
    <col min="12" max="12" width="10.81640625" customWidth="1"/>
  </cols>
  <sheetData>
    <row r="1" spans="2:12" ht="15.5">
      <c r="B1" s="24" t="s">
        <v>496</v>
      </c>
      <c r="C1" s="24"/>
      <c r="D1" s="24"/>
      <c r="E1" s="24"/>
      <c r="F1" s="24"/>
      <c r="G1" s="24"/>
      <c r="H1" s="24"/>
      <c r="I1" s="24"/>
      <c r="J1" s="24"/>
      <c r="K1" s="24"/>
      <c r="L1" s="24"/>
    </row>
    <row r="2" spans="2:12" ht="15.5">
      <c r="B2" s="24" t="s">
        <v>497</v>
      </c>
      <c r="C2" s="24"/>
      <c r="D2" s="24"/>
      <c r="E2" s="24"/>
      <c r="F2" s="24"/>
      <c r="G2" s="24"/>
      <c r="H2" s="24"/>
      <c r="I2" s="24"/>
      <c r="J2" s="24"/>
      <c r="K2" s="24"/>
      <c r="L2" s="24"/>
    </row>
    <row r="3" spans="2:12" ht="15.5">
      <c r="B3" s="24" t="s">
        <v>498</v>
      </c>
      <c r="C3" s="24"/>
      <c r="D3" s="24"/>
      <c r="E3" s="24"/>
      <c r="F3" s="24"/>
      <c r="G3" s="24"/>
      <c r="H3" s="24"/>
      <c r="I3" s="24"/>
      <c r="J3" s="24"/>
      <c r="K3" s="24"/>
      <c r="L3" s="24"/>
    </row>
    <row r="5" spans="2:12" ht="63">
      <c r="C5" s="21" t="s">
        <v>60</v>
      </c>
      <c r="D5" s="21" t="s">
        <v>67</v>
      </c>
      <c r="E5" s="21" t="s">
        <v>72</v>
      </c>
      <c r="F5" s="21" t="s">
        <v>83</v>
      </c>
      <c r="G5" s="21" t="s">
        <v>126</v>
      </c>
      <c r="H5" s="21" t="s">
        <v>161</v>
      </c>
      <c r="I5" s="5"/>
      <c r="J5" s="5"/>
      <c r="K5" s="5"/>
      <c r="L5" s="13" t="s">
        <v>493</v>
      </c>
    </row>
    <row r="6" spans="2:12" ht="13">
      <c r="B6" s="16" t="s">
        <v>2</v>
      </c>
      <c r="C6" s="17">
        <f>View!CU2</f>
        <v>34</v>
      </c>
      <c r="D6" s="17">
        <f>View!CV2</f>
        <v>21</v>
      </c>
      <c r="E6" s="17">
        <f>View!CW2</f>
        <v>8</v>
      </c>
      <c r="F6" s="17">
        <f>View!CX2</f>
        <v>23</v>
      </c>
      <c r="G6" s="17">
        <f>View!CY2</f>
        <v>1</v>
      </c>
      <c r="H6" s="17">
        <f>View!CZ2</f>
        <v>2</v>
      </c>
      <c r="L6">
        <f>SUM(C6:H6)</f>
        <v>89</v>
      </c>
    </row>
    <row r="7" spans="2:12" ht="13">
      <c r="B7" s="19" t="s">
        <v>492</v>
      </c>
      <c r="C7" s="18">
        <f t="shared" ref="C7:H7" si="0">ROUND(C6/$L6%,1)</f>
        <v>38.200000000000003</v>
      </c>
      <c r="D7" s="18">
        <f t="shared" si="0"/>
        <v>23.6</v>
      </c>
      <c r="E7" s="18">
        <f t="shared" si="0"/>
        <v>9</v>
      </c>
      <c r="F7" s="18">
        <f t="shared" si="0"/>
        <v>25.8</v>
      </c>
      <c r="G7" s="18">
        <f t="shared" si="0"/>
        <v>1.1000000000000001</v>
      </c>
      <c r="H7" s="18">
        <f t="shared" si="0"/>
        <v>2.2000000000000002</v>
      </c>
      <c r="I7" s="15"/>
      <c r="J7" s="15"/>
      <c r="K7" s="15"/>
    </row>
    <row r="9" spans="2:12" ht="87.5">
      <c r="C9" s="21" t="s">
        <v>84</v>
      </c>
      <c r="D9" s="21" t="s">
        <v>127</v>
      </c>
      <c r="E9" s="21" t="s">
        <v>61</v>
      </c>
      <c r="F9" s="21" t="s">
        <v>190</v>
      </c>
      <c r="G9" s="21" t="s">
        <v>306</v>
      </c>
      <c r="H9" s="21" t="s">
        <v>245</v>
      </c>
      <c r="I9" s="5"/>
      <c r="J9" s="5"/>
      <c r="K9" s="5"/>
    </row>
    <row r="10" spans="2:12" ht="13">
      <c r="B10" s="16" t="s">
        <v>3</v>
      </c>
      <c r="C10" s="17">
        <f>View!DB3</f>
        <v>35</v>
      </c>
      <c r="D10" s="17">
        <f>View!DC3</f>
        <v>1</v>
      </c>
      <c r="E10" s="17">
        <f>View!DD3</f>
        <v>50</v>
      </c>
      <c r="F10" s="17">
        <f>View!DE3</f>
        <v>1</v>
      </c>
      <c r="G10" s="17">
        <f>View!DF3</f>
        <v>1</v>
      </c>
      <c r="H10" s="17">
        <f>View!DG3</f>
        <v>1</v>
      </c>
      <c r="L10">
        <f>SUM(C10:H10)</f>
        <v>89</v>
      </c>
    </row>
    <row r="11" spans="2:12" ht="13">
      <c r="B11" s="19" t="s">
        <v>492</v>
      </c>
      <c r="C11" s="19">
        <f t="shared" ref="C11:H11" si="1">ROUND(C10/$L10%,1)</f>
        <v>39.299999999999997</v>
      </c>
      <c r="D11" s="19">
        <f t="shared" si="1"/>
        <v>1.1000000000000001</v>
      </c>
      <c r="E11" s="19">
        <f t="shared" si="1"/>
        <v>56.2</v>
      </c>
      <c r="F11" s="19">
        <f t="shared" si="1"/>
        <v>1.1000000000000001</v>
      </c>
      <c r="G11" s="19">
        <f t="shared" si="1"/>
        <v>1.1000000000000001</v>
      </c>
      <c r="H11" s="19">
        <f t="shared" si="1"/>
        <v>1.1000000000000001</v>
      </c>
      <c r="I11" s="14"/>
      <c r="J11" s="14"/>
      <c r="K11" s="14"/>
    </row>
    <row r="13" spans="2:12" ht="25">
      <c r="C13" s="21" t="s">
        <v>137</v>
      </c>
      <c r="D13" s="22" t="s">
        <v>153</v>
      </c>
      <c r="E13" s="21" t="s">
        <v>62</v>
      </c>
      <c r="F13" s="21" t="s">
        <v>73</v>
      </c>
      <c r="G13" s="21" t="s">
        <v>85</v>
      </c>
      <c r="H13" s="21" t="s">
        <v>68</v>
      </c>
      <c r="I13" s="5"/>
      <c r="J13" s="5"/>
      <c r="K13" s="5"/>
    </row>
    <row r="14" spans="2:12" ht="13">
      <c r="B14" s="16" t="s">
        <v>4</v>
      </c>
      <c r="C14" s="17">
        <f>View!DI4</f>
        <v>35</v>
      </c>
      <c r="D14" s="17">
        <f>View!DJ4</f>
        <v>12</v>
      </c>
      <c r="E14" s="17">
        <f>View!DK4</f>
        <v>19</v>
      </c>
      <c r="F14" s="17">
        <f>View!DL4</f>
        <v>11</v>
      </c>
      <c r="G14" s="17">
        <f>View!DM4</f>
        <v>6</v>
      </c>
      <c r="H14" s="17">
        <f>View!DN4</f>
        <v>6</v>
      </c>
      <c r="L14">
        <f>SUM(C14:H14)</f>
        <v>89</v>
      </c>
    </row>
    <row r="15" spans="2:12" ht="13">
      <c r="B15" s="19" t="s">
        <v>492</v>
      </c>
      <c r="C15" s="19">
        <f t="shared" ref="C15:H15" si="2">ROUND(C14/$L14%,1)</f>
        <v>39.299999999999997</v>
      </c>
      <c r="D15" s="19">
        <f t="shared" si="2"/>
        <v>13.5</v>
      </c>
      <c r="E15" s="19">
        <f t="shared" si="2"/>
        <v>21.3</v>
      </c>
      <c r="F15" s="19">
        <f t="shared" si="2"/>
        <v>12.4</v>
      </c>
      <c r="G15" s="19">
        <f t="shared" si="2"/>
        <v>6.7</v>
      </c>
      <c r="H15" s="19">
        <f t="shared" si="2"/>
        <v>6.7</v>
      </c>
      <c r="I15" s="14"/>
      <c r="J15" s="14"/>
      <c r="K15" s="14"/>
    </row>
    <row r="17" spans="2:13" ht="25">
      <c r="C17" s="21" t="s">
        <v>128</v>
      </c>
      <c r="D17" s="21" t="s">
        <v>63</v>
      </c>
      <c r="E17" s="21" t="s">
        <v>74</v>
      </c>
      <c r="F17" s="21" t="s">
        <v>69</v>
      </c>
      <c r="G17" s="21" t="s">
        <v>150</v>
      </c>
    </row>
    <row r="18" spans="2:13" ht="26">
      <c r="B18" s="16" t="s">
        <v>5</v>
      </c>
      <c r="C18" s="17">
        <f>View!DP5</f>
        <v>1</v>
      </c>
      <c r="D18" s="17">
        <f>View!DQ5</f>
        <v>13</v>
      </c>
      <c r="E18" s="17">
        <f>View!DR5</f>
        <v>34</v>
      </c>
      <c r="F18" s="17">
        <f>View!DS5</f>
        <v>29</v>
      </c>
      <c r="G18" s="17">
        <f>View!DT5</f>
        <v>12</v>
      </c>
      <c r="L18">
        <f>SUM(C18:H18)</f>
        <v>89</v>
      </c>
    </row>
    <row r="19" spans="2:13" ht="13">
      <c r="B19" s="19" t="s">
        <v>492</v>
      </c>
      <c r="C19" s="19">
        <f>ROUND(C18/$L18%,1)</f>
        <v>1.1000000000000001</v>
      </c>
      <c r="D19" s="19">
        <f>ROUND(D18/$L18%,1)</f>
        <v>14.6</v>
      </c>
      <c r="E19" s="19">
        <f>ROUND(E18/$L18%,1)</f>
        <v>38.200000000000003</v>
      </c>
      <c r="F19" s="19">
        <f>ROUND(F18/$L18%,1)</f>
        <v>32.6</v>
      </c>
      <c r="G19" s="19">
        <f>ROUND(G18/$L18%,1)</f>
        <v>13.5</v>
      </c>
    </row>
    <row r="21" spans="2:13">
      <c r="C21" s="20" t="s">
        <v>76</v>
      </c>
      <c r="D21" s="20" t="s">
        <v>65</v>
      </c>
    </row>
    <row r="22" spans="2:13" ht="26">
      <c r="B22" s="16" t="s">
        <v>12</v>
      </c>
      <c r="C22" s="17">
        <f>View!CN13</f>
        <v>9</v>
      </c>
      <c r="D22" s="17">
        <f>View!CO13</f>
        <v>80</v>
      </c>
      <c r="L22">
        <f>SUM(C22:H22)</f>
        <v>89</v>
      </c>
      <c r="M22" s="25" t="s">
        <v>499</v>
      </c>
    </row>
    <row r="23" spans="2:13" ht="13">
      <c r="B23" s="19" t="s">
        <v>492</v>
      </c>
      <c r="C23" s="19">
        <f>ROUND(C22/$L22%,1)</f>
        <v>10.1</v>
      </c>
      <c r="D23" s="19">
        <f>ROUND(D22/$L22%,1)</f>
        <v>89.9</v>
      </c>
    </row>
    <row r="25" spans="2:13" ht="25">
      <c r="C25" s="21" t="s">
        <v>367</v>
      </c>
      <c r="D25" s="21" t="s">
        <v>369</v>
      </c>
      <c r="E25" s="21" t="s">
        <v>370</v>
      </c>
      <c r="F25" s="21" t="s">
        <v>368</v>
      </c>
      <c r="G25" s="21" t="s">
        <v>371</v>
      </c>
    </row>
    <row r="26" spans="2:13" ht="13">
      <c r="B26" s="9" t="s">
        <v>460</v>
      </c>
    </row>
    <row r="27" spans="2:13" ht="26">
      <c r="B27" s="16" t="s">
        <v>360</v>
      </c>
      <c r="C27" s="17">
        <f>View!DV23</f>
        <v>4</v>
      </c>
      <c r="D27" s="17">
        <f>View!DW23</f>
        <v>2</v>
      </c>
      <c r="E27" s="17">
        <f>View!DX23</f>
        <v>11</v>
      </c>
      <c r="F27" s="17">
        <f>View!DY23</f>
        <v>16</v>
      </c>
      <c r="G27" s="17">
        <f>View!DZ23</f>
        <v>55</v>
      </c>
      <c r="L27">
        <f t="shared" ref="L27:L39" si="3">SUM(C27:H27)</f>
        <v>88</v>
      </c>
    </row>
    <row r="28" spans="2:13" ht="13">
      <c r="B28" s="19" t="s">
        <v>492</v>
      </c>
      <c r="C28" s="19">
        <f>ROUND(C27/$L27%,1)</f>
        <v>4.5</v>
      </c>
      <c r="D28" s="19">
        <f>ROUND(D27/$L27%,1)</f>
        <v>2.2999999999999998</v>
      </c>
      <c r="E28" s="19">
        <f>ROUND(E27/$L27%,1)</f>
        <v>12.5</v>
      </c>
      <c r="F28" s="19">
        <f>ROUND(F27/$L27%,1)</f>
        <v>18.2</v>
      </c>
      <c r="G28" s="19">
        <f>ROUND(G27/$L27%,1)</f>
        <v>62.5</v>
      </c>
    </row>
    <row r="29" spans="2:13" ht="26">
      <c r="B29" s="16" t="s">
        <v>361</v>
      </c>
      <c r="C29" s="17">
        <f>View!DV24</f>
        <v>5</v>
      </c>
      <c r="D29" s="17">
        <f>View!DW24</f>
        <v>4</v>
      </c>
      <c r="E29" s="17">
        <f>View!DX24</f>
        <v>8</v>
      </c>
      <c r="F29" s="17">
        <f>View!DY24</f>
        <v>13</v>
      </c>
      <c r="G29" s="17">
        <f>View!DZ24</f>
        <v>56</v>
      </c>
      <c r="L29">
        <f t="shared" si="3"/>
        <v>86</v>
      </c>
    </row>
    <row r="30" spans="2:13" ht="13">
      <c r="B30" s="19" t="s">
        <v>492</v>
      </c>
      <c r="C30" s="19">
        <f>ROUND(C29/$L29%,1)</f>
        <v>5.8</v>
      </c>
      <c r="D30" s="19">
        <f>ROUND(D29/$L29%,1)</f>
        <v>4.7</v>
      </c>
      <c r="E30" s="19">
        <f>ROUND(E29/$L29%,1)</f>
        <v>9.3000000000000007</v>
      </c>
      <c r="F30" s="19">
        <f>ROUND(F29/$L29%,1)</f>
        <v>15.1</v>
      </c>
      <c r="G30" s="19">
        <f>ROUND(G29/$L29%,1)</f>
        <v>65.099999999999994</v>
      </c>
    </row>
    <row r="31" spans="2:13" ht="26">
      <c r="B31" s="16" t="s">
        <v>362</v>
      </c>
      <c r="C31" s="17">
        <f>View!DV25</f>
        <v>2</v>
      </c>
      <c r="D31" s="17">
        <f>View!DW25</f>
        <v>4</v>
      </c>
      <c r="E31" s="17">
        <f>View!DX25</f>
        <v>2</v>
      </c>
      <c r="F31" s="17">
        <f>View!DY25</f>
        <v>19</v>
      </c>
      <c r="G31" s="17">
        <f>View!DZ25</f>
        <v>57</v>
      </c>
      <c r="L31">
        <f t="shared" si="3"/>
        <v>84</v>
      </c>
    </row>
    <row r="32" spans="2:13" ht="13">
      <c r="B32" s="19" t="s">
        <v>492</v>
      </c>
      <c r="C32" s="19">
        <f>ROUND(C31/$L31%,1)</f>
        <v>2.4</v>
      </c>
      <c r="D32" s="19">
        <f>ROUND(D31/$L31%,1)</f>
        <v>4.8</v>
      </c>
      <c r="E32" s="19">
        <f>ROUND(E31/$L31%,1)</f>
        <v>2.4</v>
      </c>
      <c r="F32" s="19">
        <f>ROUND(F31/$L31%,1)</f>
        <v>22.6</v>
      </c>
      <c r="G32" s="19">
        <f>ROUND(G31/$L31%,1)</f>
        <v>67.900000000000006</v>
      </c>
    </row>
    <row r="33" spans="2:12" ht="26">
      <c r="B33" s="16" t="s">
        <v>363</v>
      </c>
      <c r="C33" s="17">
        <f>View!DV26</f>
        <v>2</v>
      </c>
      <c r="D33" s="17">
        <f>View!DW26</f>
        <v>5</v>
      </c>
      <c r="E33" s="17">
        <f>View!DX26</f>
        <v>7</v>
      </c>
      <c r="F33" s="17">
        <f>View!DY26</f>
        <v>21</v>
      </c>
      <c r="G33" s="17">
        <f>View!DZ26</f>
        <v>48</v>
      </c>
      <c r="L33">
        <f t="shared" si="3"/>
        <v>83</v>
      </c>
    </row>
    <row r="34" spans="2:12" ht="13">
      <c r="B34" s="19" t="s">
        <v>492</v>
      </c>
      <c r="C34" s="19">
        <f>ROUND(C33/$L33%,1)</f>
        <v>2.4</v>
      </c>
      <c r="D34" s="19">
        <f>ROUND(D33/$L33%,1)</f>
        <v>6</v>
      </c>
      <c r="E34" s="19">
        <f>ROUND(E33/$L33%,1)</f>
        <v>8.4</v>
      </c>
      <c r="F34" s="19">
        <f>ROUND(F33/$L33%,1)</f>
        <v>25.3</v>
      </c>
      <c r="G34" s="19">
        <f>ROUND(G33/$L33%,1)</f>
        <v>57.8</v>
      </c>
    </row>
    <row r="35" spans="2:12" ht="13">
      <c r="B35" s="16" t="s">
        <v>364</v>
      </c>
      <c r="C35" s="17">
        <f>View!DV27</f>
        <v>3</v>
      </c>
      <c r="D35" s="17">
        <f>View!DW27</f>
        <v>3</v>
      </c>
      <c r="E35" s="17">
        <f>View!DX27</f>
        <v>15</v>
      </c>
      <c r="F35" s="17">
        <f>View!DY27</f>
        <v>15</v>
      </c>
      <c r="G35" s="17">
        <f>View!DZ27</f>
        <v>46</v>
      </c>
      <c r="L35">
        <f t="shared" si="3"/>
        <v>82</v>
      </c>
    </row>
    <row r="36" spans="2:12" ht="13">
      <c r="B36" s="19" t="s">
        <v>492</v>
      </c>
      <c r="C36" s="19">
        <f>ROUND(C35/$L35%,1)</f>
        <v>3.7</v>
      </c>
      <c r="D36" s="19">
        <f>ROUND(D35/$L35%,1)</f>
        <v>3.7</v>
      </c>
      <c r="E36" s="19">
        <f>ROUND(E35/$L35%,1)</f>
        <v>18.3</v>
      </c>
      <c r="F36" s="19">
        <f>ROUND(F35/$L35%,1)</f>
        <v>18.3</v>
      </c>
      <c r="G36" s="19">
        <f>ROUND(G35/$L35%,1)</f>
        <v>56.1</v>
      </c>
    </row>
    <row r="37" spans="2:12" ht="26">
      <c r="B37" s="16" t="s">
        <v>365</v>
      </c>
      <c r="C37" s="17">
        <f>View!DV28</f>
        <v>0</v>
      </c>
      <c r="D37" s="17">
        <f>View!DW28</f>
        <v>4</v>
      </c>
      <c r="E37" s="17">
        <f>View!DX28</f>
        <v>12</v>
      </c>
      <c r="F37" s="17">
        <f>View!DY28</f>
        <v>21</v>
      </c>
      <c r="G37" s="17">
        <f>View!DZ28</f>
        <v>46</v>
      </c>
      <c r="L37">
        <f t="shared" si="3"/>
        <v>83</v>
      </c>
    </row>
    <row r="38" spans="2:12" ht="13">
      <c r="B38" s="19" t="s">
        <v>492</v>
      </c>
      <c r="C38" s="19">
        <f>ROUND(C37/$L37%,1)</f>
        <v>0</v>
      </c>
      <c r="D38" s="19">
        <f>ROUND(D37/$L37%,1)</f>
        <v>4.8</v>
      </c>
      <c r="E38" s="19">
        <f>ROUND(E37/$L37%,1)</f>
        <v>14.5</v>
      </c>
      <c r="F38" s="19">
        <f>ROUND(F37/$L37%,1)</f>
        <v>25.3</v>
      </c>
      <c r="G38" s="19">
        <f>ROUND(G37/$L37%,1)</f>
        <v>55.4</v>
      </c>
    </row>
    <row r="39" spans="2:12" ht="26">
      <c r="B39" s="16" t="s">
        <v>366</v>
      </c>
      <c r="C39" s="17">
        <f>View!DV29</f>
        <v>29</v>
      </c>
      <c r="D39" s="17">
        <f>View!DW29</f>
        <v>13</v>
      </c>
      <c r="E39" s="17">
        <f>View!DX29</f>
        <v>21</v>
      </c>
      <c r="F39" s="17">
        <f>View!DY29</f>
        <v>8</v>
      </c>
      <c r="G39" s="17">
        <f>View!DZ29</f>
        <v>12</v>
      </c>
      <c r="L39">
        <f t="shared" si="3"/>
        <v>83</v>
      </c>
    </row>
    <row r="40" spans="2:12" ht="13">
      <c r="B40" s="19" t="s">
        <v>492</v>
      </c>
      <c r="C40" s="19">
        <f>ROUND(C39/$L39%,1)</f>
        <v>34.9</v>
      </c>
      <c r="D40" s="19">
        <f t="shared" ref="D40:G40" si="4">ROUND(D39/$L39%,1)</f>
        <v>15.7</v>
      </c>
      <c r="E40" s="19">
        <f t="shared" si="4"/>
        <v>25.3</v>
      </c>
      <c r="F40" s="19">
        <f t="shared" si="4"/>
        <v>9.6</v>
      </c>
      <c r="G40" s="19">
        <f t="shared" si="4"/>
        <v>14.5</v>
      </c>
    </row>
    <row r="42" spans="2:12">
      <c r="C42" s="20" t="s">
        <v>76</v>
      </c>
      <c r="D42" s="20" t="s">
        <v>65</v>
      </c>
    </row>
    <row r="43" spans="2:12" ht="39">
      <c r="B43" s="16" t="s">
        <v>22</v>
      </c>
      <c r="C43" s="17">
        <f>View!CN31</f>
        <v>26</v>
      </c>
      <c r="D43" s="17">
        <f>View!CO31</f>
        <v>22</v>
      </c>
      <c r="L43">
        <f>SUM(C43:H43)</f>
        <v>48</v>
      </c>
    </row>
    <row r="44" spans="2:12" ht="13">
      <c r="B44" s="19" t="s">
        <v>492</v>
      </c>
      <c r="C44" s="19">
        <f>ROUND(C43/$L43%,1)</f>
        <v>54.2</v>
      </c>
      <c r="D44" s="19">
        <f>ROUND(D43/$L43%,1)</f>
        <v>45.8</v>
      </c>
    </row>
    <row r="46" spans="2:12">
      <c r="C46" s="20" t="s">
        <v>76</v>
      </c>
      <c r="D46" s="20" t="s">
        <v>65</v>
      </c>
    </row>
    <row r="47" spans="2:12" ht="52">
      <c r="B47" s="16" t="s">
        <v>24</v>
      </c>
      <c r="C47" s="17">
        <f>View!CN33</f>
        <v>17</v>
      </c>
      <c r="D47" s="17">
        <f>View!CO33</f>
        <v>72</v>
      </c>
      <c r="L47">
        <f>SUM(C47:H47)</f>
        <v>89</v>
      </c>
    </row>
    <row r="48" spans="2:12" ht="13">
      <c r="B48" s="19" t="s">
        <v>492</v>
      </c>
      <c r="C48" s="19">
        <f>ROUND(C47/$L47%,1)</f>
        <v>19.100000000000001</v>
      </c>
      <c r="D48" s="19">
        <f>ROUND(D47/$L47%,1)</f>
        <v>80.900000000000006</v>
      </c>
    </row>
    <row r="50" spans="2:19" ht="13">
      <c r="B50" s="16"/>
      <c r="C50" s="20" t="s">
        <v>76</v>
      </c>
      <c r="D50" s="20" t="s">
        <v>65</v>
      </c>
    </row>
    <row r="51" spans="2:19" ht="26">
      <c r="B51" s="16" t="s">
        <v>25</v>
      </c>
      <c r="C51" s="17">
        <f>View!CN34</f>
        <v>28</v>
      </c>
      <c r="D51" s="17">
        <f>View!CO34</f>
        <v>59</v>
      </c>
      <c r="L51">
        <f>SUM(C51:H51)</f>
        <v>87</v>
      </c>
    </row>
    <row r="52" spans="2:19" ht="13">
      <c r="B52" s="19" t="s">
        <v>492</v>
      </c>
      <c r="C52" s="19">
        <f>ROUND(C51/$L51%,1)</f>
        <v>32.200000000000003</v>
      </c>
      <c r="D52" s="19">
        <f>ROUND(D51/$L51%,1)</f>
        <v>67.8</v>
      </c>
    </row>
    <row r="54" spans="2:19" s="5" customFormat="1" ht="37.5">
      <c r="C54" s="21" t="s">
        <v>156</v>
      </c>
      <c r="D54" s="21" t="s">
        <v>289</v>
      </c>
      <c r="E54" s="21" t="s">
        <v>113</v>
      </c>
    </row>
    <row r="55" spans="2:19" ht="39">
      <c r="B55" s="16" t="s">
        <v>45</v>
      </c>
      <c r="C55" s="17">
        <f>COUNTIF(View!$C55:$CM55,C54)</f>
        <v>19</v>
      </c>
      <c r="D55" s="17">
        <f>COUNTIF(View!$C55:$CM55,D54)</f>
        <v>2</v>
      </c>
      <c r="E55" s="17">
        <f>COUNTIF(View!$C55:$CM55,E54)</f>
        <v>5</v>
      </c>
      <c r="L55">
        <f>SUM(C55:H55)</f>
        <v>26</v>
      </c>
    </row>
    <row r="56" spans="2:19" ht="13">
      <c r="B56" s="19" t="s">
        <v>492</v>
      </c>
      <c r="C56" s="19">
        <f>ROUND(C55/$L55%,1)</f>
        <v>73.099999999999994</v>
      </c>
      <c r="D56" s="19">
        <f>ROUND(D55/$L55%,1)</f>
        <v>7.7</v>
      </c>
      <c r="E56" s="19">
        <f>ROUND(E55/$L55%,1)</f>
        <v>19.2</v>
      </c>
    </row>
    <row r="57" spans="2:19" ht="13">
      <c r="B57" s="14"/>
      <c r="C57" s="14"/>
      <c r="D57" s="14"/>
      <c r="E57" s="14"/>
    </row>
    <row r="58" spans="2:19" s="5" customFormat="1" ht="75">
      <c r="C58" s="21" t="s">
        <v>189</v>
      </c>
      <c r="D58" s="21" t="s">
        <v>267</v>
      </c>
      <c r="E58" s="21" t="s">
        <v>226</v>
      </c>
      <c r="F58" s="21" t="s">
        <v>83</v>
      </c>
      <c r="G58" s="21" t="s">
        <v>114</v>
      </c>
      <c r="H58" s="21" t="s">
        <v>60</v>
      </c>
      <c r="I58" s="23" t="s">
        <v>205</v>
      </c>
      <c r="J58" s="21" t="s">
        <v>67</v>
      </c>
      <c r="N58" s="5" t="s">
        <v>494</v>
      </c>
      <c r="O58" s="5" t="s">
        <v>494</v>
      </c>
      <c r="P58" s="5" t="s">
        <v>494</v>
      </c>
      <c r="Q58" s="5" t="s">
        <v>494</v>
      </c>
      <c r="R58" s="5" t="s">
        <v>494</v>
      </c>
      <c r="S58" s="5" t="s">
        <v>494</v>
      </c>
    </row>
    <row r="59" spans="2:19" ht="26">
      <c r="B59" s="16" t="s">
        <v>46</v>
      </c>
      <c r="C59" s="17">
        <f>COUNTIF(View!$C56:$CM56,C58)</f>
        <v>2</v>
      </c>
      <c r="D59" s="17">
        <f>COUNTIF(View!$C56:$CM56,D58)</f>
        <v>2</v>
      </c>
      <c r="E59" s="17">
        <f>COUNTIF(View!$C56:$CM56,E58)</f>
        <v>2</v>
      </c>
      <c r="F59" s="17">
        <f>COUNTIF(View!$C56:$CM56,F58)</f>
        <v>3</v>
      </c>
      <c r="G59" s="17">
        <f>COUNTIF(View!$C56:$CM56,G58)</f>
        <v>1</v>
      </c>
      <c r="H59" s="17">
        <f>COUNTIF(View!$C56:$CM56,H58)</f>
        <v>7</v>
      </c>
      <c r="I59" s="17">
        <f>COUNTIF(View!$C56:$CM56,I58)</f>
        <v>4</v>
      </c>
      <c r="J59" s="17">
        <f>COUNTIF(View!$C56:$CM56,J58)</f>
        <v>4</v>
      </c>
      <c r="K59" s="5"/>
      <c r="L59">
        <f>SUM(C59:K59)</f>
        <v>25</v>
      </c>
    </row>
    <row r="60" spans="2:19" ht="13">
      <c r="B60" s="19" t="s">
        <v>492</v>
      </c>
      <c r="C60" s="19">
        <f>ROUND(C59/$L59%,1)</f>
        <v>8</v>
      </c>
      <c r="D60" s="19">
        <f>ROUND(D59/$L59%,1)</f>
        <v>8</v>
      </c>
      <c r="E60" s="19">
        <f>ROUND(E59/$L59%,1)</f>
        <v>8</v>
      </c>
      <c r="F60" s="19">
        <f t="shared" ref="F60:J60" si="5">ROUND(F59/$L59%,1)</f>
        <v>12</v>
      </c>
      <c r="G60" s="19">
        <f t="shared" si="5"/>
        <v>4</v>
      </c>
      <c r="H60" s="19">
        <f t="shared" si="5"/>
        <v>28</v>
      </c>
      <c r="I60" s="19">
        <f t="shared" si="5"/>
        <v>16</v>
      </c>
      <c r="J60" s="19">
        <f t="shared" si="5"/>
        <v>16</v>
      </c>
      <c r="K60" s="5"/>
    </row>
    <row r="61" spans="2:19" ht="13">
      <c r="B61" s="14"/>
      <c r="C61" s="14"/>
      <c r="D61" s="14"/>
      <c r="E61" s="14"/>
      <c r="F61" s="14"/>
      <c r="G61" s="14"/>
      <c r="H61" s="14"/>
      <c r="I61" s="14"/>
      <c r="J61" s="14"/>
      <c r="K61" s="5"/>
    </row>
    <row r="62" spans="2:19" ht="25">
      <c r="C62" s="21" t="s">
        <v>190</v>
      </c>
      <c r="D62" s="21" t="s">
        <v>115</v>
      </c>
      <c r="E62" s="21" t="s">
        <v>227</v>
      </c>
    </row>
    <row r="63" spans="2:19" ht="26">
      <c r="B63" s="16" t="s">
        <v>47</v>
      </c>
      <c r="C63" s="17">
        <f>COUNTIF(View!$C57:$CM57,C62)</f>
        <v>3</v>
      </c>
      <c r="D63" s="17">
        <f>COUNTIF(View!$C57:$CM57,D62)</f>
        <v>21</v>
      </c>
      <c r="E63" s="17">
        <f>COUNTIF(View!$C57:$CM57,E62)</f>
        <v>1</v>
      </c>
      <c r="L63">
        <f>SUM(C63:K63)</f>
        <v>25</v>
      </c>
    </row>
    <row r="64" spans="2:19" ht="13">
      <c r="B64" s="19" t="s">
        <v>492</v>
      </c>
      <c r="C64" s="19">
        <f>ROUND(C63/$L63%,1)</f>
        <v>12</v>
      </c>
      <c r="D64" s="19">
        <f>ROUND(D63/$L63%,1)</f>
        <v>84</v>
      </c>
      <c r="E64" s="19">
        <f>ROUND(E63/$L63%,1)</f>
        <v>4</v>
      </c>
    </row>
    <row r="65" spans="2:12" ht="13">
      <c r="B65" s="14"/>
      <c r="C65" s="14"/>
      <c r="D65" s="14"/>
      <c r="E65" s="14"/>
    </row>
    <row r="66" spans="2:12" s="5" customFormat="1" ht="25">
      <c r="C66" s="21" t="s">
        <v>191</v>
      </c>
      <c r="D66" s="21" t="s">
        <v>197</v>
      </c>
      <c r="E66" s="21" t="s">
        <v>116</v>
      </c>
      <c r="F66" s="21" t="s">
        <v>206</v>
      </c>
      <c r="G66" s="21" t="s">
        <v>271</v>
      </c>
      <c r="H66" s="21" t="s">
        <v>323</v>
      </c>
    </row>
    <row r="67" spans="2:12" ht="26">
      <c r="B67" s="16" t="s">
        <v>48</v>
      </c>
      <c r="C67" s="17">
        <f>COUNTIF(View!$C58:$CM58,C66)</f>
        <v>1</v>
      </c>
      <c r="D67" s="17">
        <f>COUNTIF(View!$C58:$CM58,D66)</f>
        <v>2</v>
      </c>
      <c r="E67" s="17">
        <f>COUNTIF(View!$C58:$CM58,E66)</f>
        <v>11</v>
      </c>
      <c r="F67" s="17">
        <f>COUNTIF(View!$C58:$CM58,F66)</f>
        <v>8</v>
      </c>
      <c r="G67" s="17">
        <f>COUNTIF(View!$C58:$CM58,G66)</f>
        <v>2</v>
      </c>
      <c r="H67" s="17">
        <f>COUNTIF(View!$C58:$CM58,H66)</f>
        <v>1</v>
      </c>
      <c r="L67">
        <f>SUM(C67:K67)</f>
        <v>25</v>
      </c>
    </row>
    <row r="68" spans="2:12" ht="13">
      <c r="B68" s="19" t="s">
        <v>492</v>
      </c>
      <c r="C68" s="19">
        <f>ROUND(C67/$L67%,1)</f>
        <v>4</v>
      </c>
      <c r="D68" s="19">
        <f>ROUND(D67/$L67%,1)</f>
        <v>8</v>
      </c>
      <c r="E68" s="19">
        <f>ROUND(E67/$L67%,1)</f>
        <v>44</v>
      </c>
      <c r="F68" s="19">
        <f t="shared" ref="F68:H68" si="6">ROUND(F67/$L67%,1)</f>
        <v>32</v>
      </c>
      <c r="G68" s="19">
        <f t="shared" si="6"/>
        <v>8</v>
      </c>
      <c r="H68" s="19">
        <f t="shared" si="6"/>
        <v>4</v>
      </c>
    </row>
    <row r="69" spans="2:12" ht="13">
      <c r="B69" s="14"/>
      <c r="C69" s="14"/>
      <c r="D69" s="14"/>
      <c r="E69" s="14"/>
      <c r="F69" s="14"/>
      <c r="G69" s="14"/>
      <c r="H69" s="14"/>
    </row>
    <row r="70" spans="2:12">
      <c r="C70" s="20" t="s">
        <v>76</v>
      </c>
      <c r="D70" s="20" t="s">
        <v>65</v>
      </c>
    </row>
    <row r="71" spans="2:12" ht="39">
      <c r="B71" s="16" t="s">
        <v>49</v>
      </c>
      <c r="C71" s="17">
        <f>View!CN59</f>
        <v>11</v>
      </c>
      <c r="D71" s="17">
        <f>View!CO59</f>
        <v>16</v>
      </c>
      <c r="L71">
        <f>SUM(C71:K71)</f>
        <v>27</v>
      </c>
    </row>
    <row r="72" spans="2:12" ht="13">
      <c r="B72" s="19" t="s">
        <v>492</v>
      </c>
      <c r="C72" s="19">
        <f>ROUND(C71/$L71%,1)</f>
        <v>40.700000000000003</v>
      </c>
      <c r="D72" s="19">
        <f>ROUND(D71/$L71%,1)</f>
        <v>59.3</v>
      </c>
    </row>
    <row r="73" spans="2:12" ht="13">
      <c r="B73" s="14"/>
      <c r="C73" s="14"/>
      <c r="D73" s="14"/>
    </row>
    <row r="74" spans="2:12" s="5" customFormat="1" ht="37.5">
      <c r="C74" s="21" t="s">
        <v>117</v>
      </c>
      <c r="D74" s="21" t="s">
        <v>235</v>
      </c>
      <c r="E74" s="21" t="s">
        <v>304</v>
      </c>
      <c r="F74" s="21" t="s">
        <v>274</v>
      </c>
    </row>
    <row r="75" spans="2:12" ht="39">
      <c r="B75" s="16" t="s">
        <v>50</v>
      </c>
      <c r="C75" s="17">
        <f>COUNTIF(View!$C60:$CM60,C74)</f>
        <v>3</v>
      </c>
      <c r="D75" s="17">
        <f>COUNTIF(View!$C60:$CM60,D74)</f>
        <v>2</v>
      </c>
      <c r="E75" s="17">
        <f>COUNTIF(View!$C60:$CM60,E74)</f>
        <v>3</v>
      </c>
      <c r="F75" s="17">
        <f>COUNTIF(View!$C60:$CM60,F74)</f>
        <v>3</v>
      </c>
      <c r="L75">
        <f>SUM(C75:K75)</f>
        <v>11</v>
      </c>
    </row>
    <row r="76" spans="2:12" ht="13">
      <c r="B76" s="19" t="s">
        <v>492</v>
      </c>
      <c r="C76" s="19">
        <f>ROUND(C75/$L75%,1)</f>
        <v>27.3</v>
      </c>
      <c r="D76" s="19">
        <f t="shared" ref="D76:F76" si="7">ROUND(D75/$L75%,1)</f>
        <v>18.2</v>
      </c>
      <c r="E76" s="19">
        <f t="shared" si="7"/>
        <v>27.3</v>
      </c>
      <c r="F76" s="19">
        <f t="shared" si="7"/>
        <v>27.3</v>
      </c>
    </row>
    <row r="78" spans="2:12" s="5" customFormat="1" ht="112.5">
      <c r="C78" s="21" t="s">
        <v>122</v>
      </c>
      <c r="D78" s="21" t="s">
        <v>157</v>
      </c>
      <c r="E78" s="21" t="s">
        <v>207</v>
      </c>
      <c r="F78" s="21" t="s">
        <v>228</v>
      </c>
      <c r="G78" s="21" t="s">
        <v>252</v>
      </c>
      <c r="H78" s="21" t="s">
        <v>324</v>
      </c>
      <c r="I78" s="21" t="s">
        <v>290</v>
      </c>
    </row>
    <row r="79" spans="2:12" ht="26">
      <c r="B79" s="16" t="s">
        <v>51</v>
      </c>
      <c r="C79" s="17">
        <f>COUNTIF(View!$C61:$CM61,C78)</f>
        <v>2</v>
      </c>
      <c r="D79" s="17">
        <f>COUNTIF(View!$C61:$CM61,D78)</f>
        <v>8</v>
      </c>
      <c r="E79" s="17">
        <f>COUNTIF(View!$C61:$CM61,E78)</f>
        <v>3</v>
      </c>
      <c r="F79" s="17">
        <f>COUNTIF(View!$C61:$CM61,F78)</f>
        <v>1</v>
      </c>
      <c r="G79" s="17">
        <f>COUNTIF(View!$C61:$CM61,G78)</f>
        <v>3</v>
      </c>
      <c r="H79" s="17">
        <f>COUNTIF(View!$C61:$CM61,H78)</f>
        <v>1</v>
      </c>
      <c r="I79" s="17">
        <f>COUNTIF(View!$C61:$CM61,I78)</f>
        <v>2</v>
      </c>
      <c r="L79">
        <f>SUM(C79:K79)</f>
        <v>20</v>
      </c>
    </row>
    <row r="80" spans="2:12" ht="13">
      <c r="B80" s="19" t="s">
        <v>492</v>
      </c>
      <c r="C80" s="19">
        <f>ROUND(C79/$L79%,1)</f>
        <v>10</v>
      </c>
      <c r="D80" s="19">
        <f>ROUND(D79/$L79%,1)</f>
        <v>40</v>
      </c>
      <c r="E80" s="19">
        <f t="shared" ref="E80:I80" si="8">ROUND(E79/$L79%,1)</f>
        <v>15</v>
      </c>
      <c r="F80" s="19">
        <f t="shared" si="8"/>
        <v>5</v>
      </c>
      <c r="G80" s="19">
        <f t="shared" si="8"/>
        <v>15</v>
      </c>
      <c r="H80" s="19">
        <f t="shared" si="8"/>
        <v>5</v>
      </c>
      <c r="I80" s="19">
        <f t="shared" si="8"/>
        <v>10</v>
      </c>
    </row>
    <row r="82" spans="2:12" s="5" customFormat="1" ht="25">
      <c r="C82" s="21" t="s">
        <v>131</v>
      </c>
      <c r="D82" s="21" t="s">
        <v>89</v>
      </c>
      <c r="E82" s="21" t="s">
        <v>148</v>
      </c>
      <c r="F82" s="21" t="s">
        <v>208</v>
      </c>
      <c r="G82" s="21" t="s">
        <v>212</v>
      </c>
      <c r="H82" s="21" t="s">
        <v>221</v>
      </c>
    </row>
    <row r="83" spans="2:12" ht="26">
      <c r="B83" s="16" t="s">
        <v>54</v>
      </c>
      <c r="C83" s="17">
        <f>COUNTIF(View!$C64:$CM64,C82)</f>
        <v>2</v>
      </c>
      <c r="D83" s="17">
        <f>COUNTIF(View!$C64:$CM64,D82)</f>
        <v>4</v>
      </c>
      <c r="E83" s="17">
        <f>COUNTIF(View!$C64:$CM64,E82)</f>
        <v>9</v>
      </c>
      <c r="F83" s="17">
        <f>COUNTIF(View!$C64:$CM64,F82)</f>
        <v>5</v>
      </c>
      <c r="G83" s="17">
        <f>COUNTIF(View!$C64:$CM64,G82)</f>
        <v>5</v>
      </c>
      <c r="H83" s="17">
        <f>COUNTIF(View!$C64:$CM64,H82)</f>
        <v>1</v>
      </c>
      <c r="L83">
        <f>SUM(C83:K83)</f>
        <v>26</v>
      </c>
    </row>
    <row r="84" spans="2:12" ht="13">
      <c r="B84" s="19" t="s">
        <v>492</v>
      </c>
      <c r="C84" s="19">
        <f>ROUND(C83/$L83%,1)</f>
        <v>7.7</v>
      </c>
      <c r="D84" s="19">
        <f>ROUND(D83/$L83%,1)</f>
        <v>15.4</v>
      </c>
      <c r="E84" s="19">
        <f t="shared" ref="E84" si="9">ROUND(E83/$L83%,1)</f>
        <v>34.6</v>
      </c>
      <c r="F84" s="19">
        <f t="shared" ref="F84" si="10">ROUND(F83/$L83%,1)</f>
        <v>19.2</v>
      </c>
      <c r="G84" s="19">
        <f t="shared" ref="G84" si="11">ROUND(G83/$L83%,1)</f>
        <v>19.2</v>
      </c>
      <c r="H84" s="19">
        <f t="shared" ref="H84" si="12">ROUND(H83/$L83%,1)</f>
        <v>3.8</v>
      </c>
    </row>
    <row r="86" spans="2:12" s="5" customFormat="1" ht="62.5">
      <c r="C86" s="21" t="s">
        <v>71</v>
      </c>
      <c r="D86" s="21" t="s">
        <v>185</v>
      </c>
      <c r="E86" s="21" t="s">
        <v>133</v>
      </c>
      <c r="F86" s="21" t="s">
        <v>149</v>
      </c>
      <c r="G86" s="21" t="s">
        <v>80</v>
      </c>
      <c r="H86" s="21" t="s">
        <v>107</v>
      </c>
      <c r="I86" s="21" t="s">
        <v>96</v>
      </c>
      <c r="J86" s="21" t="s">
        <v>169</v>
      </c>
    </row>
    <row r="87" spans="2:12" ht="26">
      <c r="B87" s="16" t="s">
        <v>56</v>
      </c>
      <c r="C87" s="17">
        <f>COUNTIF(View!$C66:$CM66,C86)</f>
        <v>43</v>
      </c>
      <c r="D87" s="17">
        <f>COUNTIF(View!$C66:$CM66,D86)</f>
        <v>2</v>
      </c>
      <c r="E87" s="17">
        <f>COUNTIF(View!$C66:$CM66,E86)</f>
        <v>4</v>
      </c>
      <c r="F87" s="17">
        <f>COUNTIF(View!$C66:$CM66,F86)</f>
        <v>14</v>
      </c>
      <c r="G87" s="17">
        <f>COUNTIF(View!$C66:$CM66,G86)</f>
        <v>4</v>
      </c>
      <c r="H87" s="17">
        <f>COUNTIF(View!$C66:$CM66,H86)</f>
        <v>6</v>
      </c>
      <c r="I87" s="17">
        <f>COUNTIF(View!$C66:$CM66,I86)</f>
        <v>8</v>
      </c>
      <c r="J87" s="17">
        <f>COUNTIF(View!$C66:$CM66,J86)</f>
        <v>7</v>
      </c>
      <c r="L87">
        <f>SUM(C87:K87)</f>
        <v>88</v>
      </c>
    </row>
    <row r="88" spans="2:12" ht="13">
      <c r="B88" s="19" t="s">
        <v>492</v>
      </c>
      <c r="C88" s="19">
        <f>ROUND(C87/$L87%,1)</f>
        <v>48.9</v>
      </c>
      <c r="D88" s="19">
        <f>ROUND(D87/$L87%,1)</f>
        <v>2.2999999999999998</v>
      </c>
      <c r="E88" s="19">
        <f t="shared" ref="E88" si="13">ROUND(E87/$L87%,1)</f>
        <v>4.5</v>
      </c>
      <c r="F88" s="19">
        <f t="shared" ref="F88" si="14">ROUND(F87/$L87%,1)</f>
        <v>15.9</v>
      </c>
      <c r="G88" s="19">
        <f t="shared" ref="G88" si="15">ROUND(G87/$L87%,1)</f>
        <v>4.5</v>
      </c>
      <c r="H88" s="19">
        <f t="shared" ref="H88" si="16">ROUND(H87/$L87%,1)</f>
        <v>6.8</v>
      </c>
      <c r="I88" s="19">
        <f t="shared" ref="I88" si="17">ROUND(I87/$L87%,1)</f>
        <v>9.1</v>
      </c>
      <c r="J88" s="19">
        <f t="shared" ref="J88" si="18">ROUND(J87/$L87%,1)</f>
        <v>8</v>
      </c>
    </row>
    <row r="90" spans="2:12">
      <c r="C90" s="20" t="s">
        <v>76</v>
      </c>
      <c r="D90" s="20" t="s">
        <v>65</v>
      </c>
    </row>
    <row r="91" spans="2:12" ht="26">
      <c r="B91" s="16" t="s">
        <v>57</v>
      </c>
      <c r="C91" s="17">
        <f>View!CN67</f>
        <v>1</v>
      </c>
      <c r="D91" s="17">
        <f>View!CO67</f>
        <v>68</v>
      </c>
      <c r="L91">
        <f>SUM(C91:K91)</f>
        <v>69</v>
      </c>
    </row>
    <row r="92" spans="2:12" ht="13">
      <c r="B92" s="19" t="s">
        <v>492</v>
      </c>
      <c r="C92" s="19">
        <f>ROUND(C91/$L91%,1)</f>
        <v>1.4</v>
      </c>
      <c r="D92" s="19">
        <f>ROUND(D91/$L91%,1)</f>
        <v>98.6</v>
      </c>
    </row>
    <row r="94" spans="2:12" s="5" customFormat="1" ht="75">
      <c r="C94" s="21" t="s">
        <v>81</v>
      </c>
      <c r="D94" s="21" t="s">
        <v>102</v>
      </c>
      <c r="E94" s="21" t="s">
        <v>134</v>
      </c>
      <c r="F94" s="21" t="s">
        <v>159</v>
      </c>
      <c r="G94" s="21" t="s">
        <v>170</v>
      </c>
    </row>
    <row r="95" spans="2:12" ht="39">
      <c r="B95" s="16" t="s">
        <v>58</v>
      </c>
      <c r="C95" s="17">
        <f>COUNTIF(View!$C68:$CM68,C94)</f>
        <v>22</v>
      </c>
      <c r="D95" s="17">
        <f>COUNTIF(View!$C68:$CM68,D94)</f>
        <v>11</v>
      </c>
      <c r="E95" s="17">
        <f>COUNTIF(View!$C68:$CM68,E94)</f>
        <v>1</v>
      </c>
      <c r="F95" s="17">
        <f>COUNTIF(View!$C68:$CM68,F94)</f>
        <v>3</v>
      </c>
      <c r="G95" s="17">
        <f>COUNTIF(View!$C68:$CM68,G94)</f>
        <v>3</v>
      </c>
      <c r="L95">
        <f>SUM(C95:K95)</f>
        <v>40</v>
      </c>
    </row>
    <row r="96" spans="2:12" ht="13">
      <c r="B96" s="19" t="s">
        <v>492</v>
      </c>
      <c r="C96" s="19">
        <f>ROUND(C95/$L95%,1)</f>
        <v>55</v>
      </c>
      <c r="D96" s="19">
        <f t="shared" ref="D96:G96" si="19">ROUND(D95/$L95%,1)</f>
        <v>27.5</v>
      </c>
      <c r="E96" s="19">
        <f t="shared" si="19"/>
        <v>2.5</v>
      </c>
      <c r="F96" s="19">
        <f t="shared" si="19"/>
        <v>7.5</v>
      </c>
      <c r="G96" s="19">
        <f t="shared" si="19"/>
        <v>7.5</v>
      </c>
      <c r="H96" s="14"/>
    </row>
    <row r="98" spans="2:3">
      <c r="C98" s="20" t="s">
        <v>76</v>
      </c>
    </row>
    <row r="99" spans="2:3" ht="104">
      <c r="B99" s="16" t="s">
        <v>495</v>
      </c>
      <c r="C99" s="17"/>
    </row>
    <row r="100" spans="2:3" ht="13">
      <c r="B100" s="16" t="s">
        <v>384</v>
      </c>
      <c r="C100" s="17">
        <f>View!CN71</f>
        <v>27</v>
      </c>
    </row>
    <row r="101" spans="2:3" ht="13">
      <c r="B101" s="16" t="s">
        <v>385</v>
      </c>
      <c r="C101" s="17">
        <f>View!CN72</f>
        <v>21</v>
      </c>
    </row>
    <row r="102" spans="2:3" ht="13">
      <c r="B102" s="16" t="s">
        <v>386</v>
      </c>
      <c r="C102" s="17">
        <f>View!CN73</f>
        <v>16</v>
      </c>
    </row>
    <row r="103" spans="2:3" ht="13">
      <c r="B103" s="16" t="s">
        <v>387</v>
      </c>
      <c r="C103" s="17">
        <f>View!CN74</f>
        <v>7</v>
      </c>
    </row>
    <row r="104" spans="2:3" ht="13">
      <c r="B104" s="16" t="s">
        <v>388</v>
      </c>
      <c r="C104" s="17">
        <f>View!CN75</f>
        <v>31</v>
      </c>
    </row>
  </sheetData>
  <mergeCells count="3">
    <mergeCell ref="B1:L1"/>
    <mergeCell ref="B2:L2"/>
    <mergeCell ref="B3:L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sheetPr>
    <outlinePr summaryBelow="0" summaryRight="0"/>
  </sheetPr>
  <dimension ref="A1:BU91"/>
  <sheetViews>
    <sheetView topLeftCell="AW1" workbookViewId="0">
      <pane ySplit="2" topLeftCell="A35" activePane="bottomLeft" state="frozen"/>
      <selection pane="bottomLeft" activeCell="BG35" sqref="BG35"/>
    </sheetView>
  </sheetViews>
  <sheetFormatPr defaultColWidth="14.453125" defaultRowHeight="12.5"/>
  <cols>
    <col min="1" max="1" width="11.81640625" customWidth="1"/>
    <col min="2" max="2" width="12.7265625" customWidth="1"/>
    <col min="3" max="4" width="19.7265625" style="5" customWidth="1"/>
    <col min="5" max="5" width="12.7265625" style="5" customWidth="1"/>
    <col min="6" max="6" width="14.81640625" style="5" customWidth="1"/>
    <col min="7" max="14" width="21.54296875" customWidth="1"/>
    <col min="15" max="21" width="21.54296875" hidden="1" customWidth="1"/>
    <col min="22" max="28" width="14.453125" customWidth="1"/>
    <col min="29" max="29" width="47" style="5" customWidth="1"/>
    <col min="30" max="30" width="10.26953125" customWidth="1"/>
    <col min="31" max="31" width="21.54296875" style="5" customWidth="1"/>
    <col min="32" max="32" width="13" customWidth="1"/>
    <col min="33" max="33" width="13.7265625" customWidth="1"/>
    <col min="34" max="45" width="14.1796875" style="5" customWidth="1"/>
    <col min="46" max="55" width="14.26953125" style="5" customWidth="1"/>
    <col min="56" max="66" width="14.1796875" style="5" customWidth="1"/>
    <col min="67" max="67" width="21.54296875" style="5" customWidth="1"/>
    <col min="68" max="68" width="21.54296875" customWidth="1"/>
    <col min="69" max="73" width="10.26953125" customWidth="1"/>
  </cols>
  <sheetData>
    <row r="1" spans="1:73">
      <c r="C1" t="str">
        <f>"col"&amp;COLUMN()</f>
        <v>col3</v>
      </c>
      <c r="D1" t="str">
        <f t="shared" ref="D1:BO1" si="0">"col"&amp;COLUMN()</f>
        <v>col4</v>
      </c>
      <c r="E1" t="str">
        <f t="shared" si="0"/>
        <v>col5</v>
      </c>
      <c r="F1" t="str">
        <f t="shared" si="0"/>
        <v>col6</v>
      </c>
      <c r="G1" t="str">
        <f t="shared" si="0"/>
        <v>col7</v>
      </c>
      <c r="H1" t="str">
        <f t="shared" si="0"/>
        <v>col8</v>
      </c>
      <c r="I1" t="str">
        <f t="shared" si="0"/>
        <v>col9</v>
      </c>
      <c r="J1" t="str">
        <f t="shared" si="0"/>
        <v>col10</v>
      </c>
      <c r="K1" t="str">
        <f t="shared" si="0"/>
        <v>col11</v>
      </c>
      <c r="L1" t="str">
        <f t="shared" si="0"/>
        <v>col12</v>
      </c>
      <c r="M1" t="str">
        <f t="shared" si="0"/>
        <v>col13</v>
      </c>
      <c r="N1" t="str">
        <f t="shared" si="0"/>
        <v>col14</v>
      </c>
      <c r="O1" t="str">
        <f t="shared" si="0"/>
        <v>col15</v>
      </c>
      <c r="P1" t="str">
        <f t="shared" si="0"/>
        <v>col16</v>
      </c>
      <c r="Q1" t="str">
        <f t="shared" si="0"/>
        <v>col17</v>
      </c>
      <c r="R1" t="str">
        <f t="shared" si="0"/>
        <v>col18</v>
      </c>
      <c r="S1" t="str">
        <f t="shared" si="0"/>
        <v>col19</v>
      </c>
      <c r="T1" t="str">
        <f t="shared" si="0"/>
        <v>col20</v>
      </c>
      <c r="U1" t="str">
        <f t="shared" si="0"/>
        <v>col21</v>
      </c>
      <c r="V1" t="str">
        <f t="shared" si="0"/>
        <v>col22</v>
      </c>
      <c r="W1" t="str">
        <f t="shared" si="0"/>
        <v>col23</v>
      </c>
      <c r="X1" t="str">
        <f t="shared" si="0"/>
        <v>col24</v>
      </c>
      <c r="Y1" t="str">
        <f t="shared" si="0"/>
        <v>col25</v>
      </c>
      <c r="Z1" t="str">
        <f t="shared" si="0"/>
        <v>col26</v>
      </c>
      <c r="AA1" t="str">
        <f t="shared" si="0"/>
        <v>col27</v>
      </c>
      <c r="AB1" t="str">
        <f t="shared" si="0"/>
        <v>col28</v>
      </c>
      <c r="AC1" t="str">
        <f t="shared" si="0"/>
        <v>col29</v>
      </c>
      <c r="AD1" t="str">
        <f t="shared" si="0"/>
        <v>col30</v>
      </c>
      <c r="AE1" t="str">
        <f t="shared" si="0"/>
        <v>col31</v>
      </c>
      <c r="AF1" t="str">
        <f t="shared" si="0"/>
        <v>col32</v>
      </c>
      <c r="AG1" t="str">
        <f t="shared" si="0"/>
        <v>col33</v>
      </c>
      <c r="AH1" t="str">
        <f t="shared" si="0"/>
        <v>col34</v>
      </c>
      <c r="AI1" t="str">
        <f t="shared" si="0"/>
        <v>col35</v>
      </c>
      <c r="AJ1" t="str">
        <f t="shared" si="0"/>
        <v>col36</v>
      </c>
      <c r="AK1" t="str">
        <f t="shared" si="0"/>
        <v>col37</v>
      </c>
      <c r="AL1" t="str">
        <f t="shared" si="0"/>
        <v>col38</v>
      </c>
      <c r="AM1" t="str">
        <f t="shared" si="0"/>
        <v>col39</v>
      </c>
      <c r="AN1" t="str">
        <f t="shared" si="0"/>
        <v>col40</v>
      </c>
      <c r="AO1" t="str">
        <f t="shared" si="0"/>
        <v>col41</v>
      </c>
      <c r="AP1" t="str">
        <f t="shared" si="0"/>
        <v>col42</v>
      </c>
      <c r="AQ1" t="str">
        <f t="shared" si="0"/>
        <v>col43</v>
      </c>
      <c r="AR1" t="str">
        <f t="shared" si="0"/>
        <v>col44</v>
      </c>
      <c r="AS1" t="str">
        <f t="shared" si="0"/>
        <v>col45</v>
      </c>
      <c r="AT1" t="str">
        <f t="shared" si="0"/>
        <v>col46</v>
      </c>
      <c r="AU1" t="str">
        <f t="shared" si="0"/>
        <v>col47</v>
      </c>
      <c r="AV1" t="str">
        <f t="shared" si="0"/>
        <v>col48</v>
      </c>
      <c r="AW1" t="str">
        <f t="shared" si="0"/>
        <v>col49</v>
      </c>
      <c r="AX1" t="str">
        <f t="shared" si="0"/>
        <v>col50</v>
      </c>
      <c r="AY1" t="str">
        <f t="shared" si="0"/>
        <v>col51</v>
      </c>
      <c r="AZ1" t="str">
        <f t="shared" si="0"/>
        <v>col52</v>
      </c>
      <c r="BA1" t="str">
        <f t="shared" si="0"/>
        <v>col53</v>
      </c>
      <c r="BB1" t="str">
        <f t="shared" si="0"/>
        <v>col54</v>
      </c>
      <c r="BC1" t="str">
        <f t="shared" si="0"/>
        <v>col55</v>
      </c>
      <c r="BD1" t="str">
        <f t="shared" si="0"/>
        <v>col56</v>
      </c>
      <c r="BE1" t="str">
        <f t="shared" si="0"/>
        <v>col57</v>
      </c>
      <c r="BF1" t="str">
        <f t="shared" si="0"/>
        <v>col58</v>
      </c>
      <c r="BG1" t="str">
        <f t="shared" si="0"/>
        <v>col59</v>
      </c>
      <c r="BH1" t="str">
        <f t="shared" si="0"/>
        <v>col60</v>
      </c>
      <c r="BI1" t="str">
        <f t="shared" si="0"/>
        <v>col61</v>
      </c>
      <c r="BJ1" t="str">
        <f t="shared" si="0"/>
        <v>col62</v>
      </c>
      <c r="BK1" t="str">
        <f t="shared" si="0"/>
        <v>col63</v>
      </c>
      <c r="BL1" t="str">
        <f t="shared" si="0"/>
        <v>col64</v>
      </c>
      <c r="BM1" t="str">
        <f t="shared" si="0"/>
        <v>col65</v>
      </c>
      <c r="BN1" t="str">
        <f t="shared" si="0"/>
        <v>col66</v>
      </c>
      <c r="BO1" t="str">
        <f t="shared" si="0"/>
        <v>col67</v>
      </c>
      <c r="BP1" t="str">
        <f t="shared" ref="BP1:BU1" si="1">"col"&amp;COLUMN()</f>
        <v>col68</v>
      </c>
      <c r="BQ1" t="str">
        <f t="shared" si="1"/>
        <v>col69</v>
      </c>
      <c r="BR1" t="str">
        <f t="shared" si="1"/>
        <v>col70</v>
      </c>
      <c r="BS1" t="str">
        <f t="shared" si="1"/>
        <v>col71</v>
      </c>
      <c r="BT1" t="str">
        <f t="shared" si="1"/>
        <v>col72</v>
      </c>
      <c r="BU1" t="str">
        <f t="shared" si="1"/>
        <v>col73</v>
      </c>
    </row>
    <row r="2" spans="1:73" s="6" customFormat="1" ht="234">
      <c r="A2" s="6" t="s">
        <v>0</v>
      </c>
      <c r="B2" s="6" t="s">
        <v>1</v>
      </c>
      <c r="C2" s="6" t="s">
        <v>2</v>
      </c>
      <c r="D2" s="6" t="s">
        <v>3</v>
      </c>
      <c r="E2" s="6" t="s">
        <v>4</v>
      </c>
      <c r="F2" s="6" t="s">
        <v>5</v>
      </c>
      <c r="G2" s="6" t="s">
        <v>6</v>
      </c>
      <c r="H2" s="6" t="s">
        <v>7</v>
      </c>
      <c r="I2" s="6" t="s">
        <v>8</v>
      </c>
      <c r="J2" s="6" t="s">
        <v>9</v>
      </c>
      <c r="K2" s="6" t="s">
        <v>10</v>
      </c>
      <c r="L2" s="6" t="s">
        <v>11</v>
      </c>
      <c r="M2" s="6" t="s">
        <v>12</v>
      </c>
      <c r="N2" s="6" t="s">
        <v>13</v>
      </c>
      <c r="O2" s="6" t="s">
        <v>14</v>
      </c>
      <c r="P2" s="6" t="s">
        <v>15</v>
      </c>
      <c r="Q2" s="6" t="s">
        <v>16</v>
      </c>
      <c r="R2" s="6" t="s">
        <v>17</v>
      </c>
      <c r="S2" s="6" t="s">
        <v>18</v>
      </c>
      <c r="T2" s="6" t="s">
        <v>19</v>
      </c>
      <c r="U2" s="6" t="s">
        <v>20</v>
      </c>
      <c r="V2" s="6" t="s">
        <v>360</v>
      </c>
      <c r="W2" s="6" t="s">
        <v>361</v>
      </c>
      <c r="X2" s="6" t="s">
        <v>362</v>
      </c>
      <c r="Y2" s="6" t="s">
        <v>363</v>
      </c>
      <c r="Z2" s="6" t="s">
        <v>364</v>
      </c>
      <c r="AA2" s="6" t="s">
        <v>365</v>
      </c>
      <c r="AB2" s="6" t="s">
        <v>366</v>
      </c>
      <c r="AC2" s="6" t="s">
        <v>21</v>
      </c>
      <c r="AD2" s="6" t="s">
        <v>22</v>
      </c>
      <c r="AE2" s="6" t="s">
        <v>23</v>
      </c>
      <c r="AF2" s="6" t="s">
        <v>24</v>
      </c>
      <c r="AG2" s="6" t="s">
        <v>25</v>
      </c>
      <c r="AH2" s="6" t="s">
        <v>26</v>
      </c>
      <c r="AI2" s="6" t="s">
        <v>27</v>
      </c>
      <c r="AJ2" s="6" t="s">
        <v>28</v>
      </c>
      <c r="AK2" s="6" t="s">
        <v>29</v>
      </c>
      <c r="AL2" s="6" t="s">
        <v>30</v>
      </c>
      <c r="AM2" s="6" t="s">
        <v>31</v>
      </c>
      <c r="AN2" s="6" t="s">
        <v>32</v>
      </c>
      <c r="AO2" s="6" t="s">
        <v>33</v>
      </c>
      <c r="AP2" s="6" t="s">
        <v>34</v>
      </c>
      <c r="AQ2" s="6" t="s">
        <v>35</v>
      </c>
      <c r="AR2" s="6" t="s">
        <v>36</v>
      </c>
      <c r="AS2" s="6" t="s">
        <v>37</v>
      </c>
      <c r="AT2" s="6" t="s">
        <v>38</v>
      </c>
      <c r="AU2" s="6" t="s">
        <v>39</v>
      </c>
      <c r="AV2" s="6" t="s">
        <v>40</v>
      </c>
      <c r="AW2" s="6" t="s">
        <v>41</v>
      </c>
      <c r="AX2" s="6" t="s">
        <v>42</v>
      </c>
      <c r="AY2" s="6" t="s">
        <v>43</v>
      </c>
      <c r="AZ2" s="6" t="s">
        <v>44</v>
      </c>
      <c r="BA2" s="6" t="s">
        <v>45</v>
      </c>
      <c r="BB2" s="6" t="s">
        <v>46</v>
      </c>
      <c r="BC2" s="6" t="s">
        <v>47</v>
      </c>
      <c r="BD2" s="6" t="s">
        <v>48</v>
      </c>
      <c r="BE2" s="6" t="s">
        <v>49</v>
      </c>
      <c r="BF2" s="6" t="s">
        <v>50</v>
      </c>
      <c r="BG2" s="6" t="s">
        <v>51</v>
      </c>
      <c r="BH2" s="6" t="s">
        <v>52</v>
      </c>
      <c r="BI2" s="6" t="s">
        <v>53</v>
      </c>
      <c r="BJ2" s="6" t="s">
        <v>54</v>
      </c>
      <c r="BK2" s="6" t="s">
        <v>55</v>
      </c>
      <c r="BL2" s="6" t="s">
        <v>56</v>
      </c>
      <c r="BM2" s="6" t="s">
        <v>57</v>
      </c>
      <c r="BN2" s="6" t="s">
        <v>58</v>
      </c>
      <c r="BO2" s="6" t="s">
        <v>59</v>
      </c>
      <c r="BP2" s="6" t="s">
        <v>383</v>
      </c>
      <c r="BQ2" s="6" t="s">
        <v>384</v>
      </c>
      <c r="BR2" s="6" t="s">
        <v>385</v>
      </c>
      <c r="BS2" s="6" t="s">
        <v>386</v>
      </c>
      <c r="BT2" s="6" t="s">
        <v>387</v>
      </c>
      <c r="BU2" s="6" t="s">
        <v>388</v>
      </c>
    </row>
    <row r="3" spans="1:73" ht="50">
      <c r="A3" s="1">
        <v>43507.736086909717</v>
      </c>
      <c r="C3" s="7" t="s">
        <v>60</v>
      </c>
      <c r="D3" s="7" t="s">
        <v>61</v>
      </c>
      <c r="E3" s="7" t="s">
        <v>62</v>
      </c>
      <c r="F3" s="7" t="s">
        <v>63</v>
      </c>
      <c r="H3" s="2" t="s">
        <v>64</v>
      </c>
      <c r="M3" s="2" t="s">
        <v>65</v>
      </c>
      <c r="O3" s="2">
        <v>5</v>
      </c>
      <c r="P3" s="2">
        <v>5</v>
      </c>
      <c r="Q3" s="2">
        <v>5</v>
      </c>
      <c r="R3" s="2">
        <v>5</v>
      </c>
      <c r="S3" s="2">
        <v>5</v>
      </c>
      <c r="T3" s="2">
        <v>5</v>
      </c>
      <c r="U3" s="2">
        <v>3</v>
      </c>
      <c r="V3" s="2" t="str">
        <f t="shared" ref="V3:V34" si="2">IF(ISBLANK(O3),"",VLOOKUP(O3,Q8LU,2,FALSE))</f>
        <v>Extremely important</v>
      </c>
      <c r="W3" s="2" t="str">
        <f t="shared" ref="W3:W34" si="3">IF(ISBLANK(P3),"",VLOOKUP(P3,Q8LU,2,FALSE))</f>
        <v>Extremely important</v>
      </c>
      <c r="X3" s="2" t="str">
        <f t="shared" ref="X3:X34" si="4">IF(ISBLANK(Q3),"",VLOOKUP(Q3,Q8LU,2,FALSE))</f>
        <v>Extremely important</v>
      </c>
      <c r="Y3" s="2" t="str">
        <f t="shared" ref="Y3:Y34" si="5">IF(ISBLANK(R3),"",VLOOKUP(R3,Q8LU,2,FALSE))</f>
        <v>Extremely important</v>
      </c>
      <c r="Z3" s="2" t="str">
        <f t="shared" ref="Z3:Z34" si="6">IF(ISBLANK(S3),"",VLOOKUP(S3,Q8LU,2,FALSE))</f>
        <v>Extremely important</v>
      </c>
      <c r="AA3" s="2" t="str">
        <f t="shared" ref="AA3:AA34" si="7">IF(ISBLANK(T3),"",VLOOKUP(T3,Q8LU,2,FALSE))</f>
        <v>Extremely important</v>
      </c>
      <c r="AB3" s="2" t="str">
        <f t="shared" ref="AB3:AB34" si="8">IF(ISBLANK(U3),"",VLOOKUP(U3,Q8LU,2,FALSE))</f>
        <v>Somewhat important</v>
      </c>
      <c r="AE3" s="7"/>
      <c r="AF3" s="2" t="s">
        <v>65</v>
      </c>
      <c r="AH3" s="7" t="s">
        <v>66</v>
      </c>
      <c r="BP3" s="7"/>
      <c r="BQ3" t="str">
        <f>IF(ISERROR(FIND("A",UPPER($BP3))),"","Y")</f>
        <v/>
      </c>
      <c r="BR3" t="str">
        <f>IF(ISERROR(FIND("B",UPPER($BP3))),"","Y")</f>
        <v/>
      </c>
      <c r="BS3" t="str">
        <f>IF(ISERROR(FIND("C",UPPER($BP3))),"","Y")</f>
        <v/>
      </c>
      <c r="BT3" t="str">
        <f>IF(ISERROR(FIND("D",UPPER($BP3))),"","Y")</f>
        <v/>
      </c>
      <c r="BU3" t="str">
        <f>IF(ISERROR(FIND("E",UPPER($BP3))),"","Y")</f>
        <v/>
      </c>
    </row>
    <row r="4" spans="1:73" ht="50">
      <c r="A4" s="1">
        <v>43526.55969008102</v>
      </c>
      <c r="C4" s="7" t="s">
        <v>67</v>
      </c>
      <c r="D4" s="7" t="s">
        <v>61</v>
      </c>
      <c r="E4" s="7" t="s">
        <v>68</v>
      </c>
      <c r="F4" s="7" t="s">
        <v>69</v>
      </c>
      <c r="G4" s="2" t="s">
        <v>70</v>
      </c>
      <c r="M4" s="2" t="s">
        <v>65</v>
      </c>
      <c r="O4" s="2">
        <v>5</v>
      </c>
      <c r="P4" s="2">
        <v>5</v>
      </c>
      <c r="Q4" s="2">
        <v>5</v>
      </c>
      <c r="R4" s="2">
        <v>5</v>
      </c>
      <c r="S4" s="2">
        <v>5</v>
      </c>
      <c r="T4" s="2">
        <v>5</v>
      </c>
      <c r="U4" s="2">
        <v>1</v>
      </c>
      <c r="V4" s="2" t="str">
        <f t="shared" si="2"/>
        <v>Extremely important</v>
      </c>
      <c r="W4" s="2" t="str">
        <f t="shared" si="3"/>
        <v>Extremely important</v>
      </c>
      <c r="X4" s="2" t="str">
        <f t="shared" si="4"/>
        <v>Extremely important</v>
      </c>
      <c r="Y4" s="2" t="str">
        <f t="shared" si="5"/>
        <v>Extremely important</v>
      </c>
      <c r="Z4" s="2" t="str">
        <f t="shared" si="6"/>
        <v>Extremely important</v>
      </c>
      <c r="AA4" s="2" t="str">
        <f t="shared" si="7"/>
        <v>Extremely important</v>
      </c>
      <c r="AB4" s="2" t="str">
        <f t="shared" si="8"/>
        <v>Not Important</v>
      </c>
      <c r="AE4" s="7"/>
      <c r="AF4" s="2" t="s">
        <v>65</v>
      </c>
      <c r="AH4" s="7" t="s">
        <v>66</v>
      </c>
      <c r="BL4" s="7" t="s">
        <v>71</v>
      </c>
      <c r="BM4" s="7" t="s">
        <v>65</v>
      </c>
      <c r="BO4" s="7" t="s">
        <v>65</v>
      </c>
      <c r="BP4" s="7"/>
      <c r="BQ4" t="str">
        <f t="shared" ref="BQ4:BQ67" si="9">IF(ISERROR(FIND("A",UPPER($BP4))),"","Y")</f>
        <v/>
      </c>
      <c r="BR4" t="str">
        <f t="shared" ref="BR4:BR67" si="10">IF(ISERROR(FIND("B",UPPER($BP4))),"","Y")</f>
        <v/>
      </c>
      <c r="BS4" t="str">
        <f t="shared" ref="BS4:BS67" si="11">IF(ISERROR(FIND("C",UPPER($BP4))),"","Y")</f>
        <v/>
      </c>
      <c r="BT4" t="str">
        <f t="shared" ref="BT4:BT67" si="12">IF(ISERROR(FIND("D",UPPER($BP4))),"","Y")</f>
        <v/>
      </c>
      <c r="BU4" t="str">
        <f t="shared" ref="BU4:BU67" si="13">IF(ISERROR(FIND("E",UPPER($BP4))),"","Y")</f>
        <v/>
      </c>
    </row>
    <row r="5" spans="1:73" ht="62.5">
      <c r="A5" s="1">
        <v>43528.605365057869</v>
      </c>
      <c r="C5" s="7" t="s">
        <v>72</v>
      </c>
      <c r="D5" s="7" t="s">
        <v>61</v>
      </c>
      <c r="E5" s="7" t="s">
        <v>73</v>
      </c>
      <c r="F5" s="7" t="s">
        <v>74</v>
      </c>
      <c r="M5" s="2" t="s">
        <v>65</v>
      </c>
      <c r="O5" s="2">
        <v>5</v>
      </c>
      <c r="P5" s="2">
        <v>2</v>
      </c>
      <c r="Q5" s="2">
        <v>2</v>
      </c>
      <c r="R5" s="2">
        <v>5</v>
      </c>
      <c r="S5" s="2">
        <v>3</v>
      </c>
      <c r="T5" s="2">
        <v>3</v>
      </c>
      <c r="U5" s="2">
        <v>3</v>
      </c>
      <c r="V5" s="2" t="str">
        <f t="shared" si="2"/>
        <v>Extremely important</v>
      </c>
      <c r="W5" s="2" t="str">
        <f t="shared" si="3"/>
        <v>A Bit important</v>
      </c>
      <c r="X5" s="2" t="str">
        <f t="shared" si="4"/>
        <v>A Bit important</v>
      </c>
      <c r="Y5" s="2" t="str">
        <f t="shared" si="5"/>
        <v>Extremely important</v>
      </c>
      <c r="Z5" s="2" t="str">
        <f t="shared" si="6"/>
        <v>Somewhat important</v>
      </c>
      <c r="AA5" s="2" t="str">
        <f t="shared" si="7"/>
        <v>Somewhat important</v>
      </c>
      <c r="AB5" s="2" t="str">
        <f t="shared" si="8"/>
        <v>Somewhat important</v>
      </c>
      <c r="AC5" s="7" t="s">
        <v>75</v>
      </c>
      <c r="AD5" s="2" t="s">
        <v>76</v>
      </c>
      <c r="AE5" s="7" t="s">
        <v>77</v>
      </c>
      <c r="AF5" s="2" t="s">
        <v>76</v>
      </c>
      <c r="AG5" s="2" t="s">
        <v>65</v>
      </c>
      <c r="BH5" s="7" t="s">
        <v>78</v>
      </c>
      <c r="BK5" s="7" t="s">
        <v>79</v>
      </c>
      <c r="BL5" s="7" t="s">
        <v>80</v>
      </c>
      <c r="BM5" s="7" t="s">
        <v>65</v>
      </c>
      <c r="BN5" s="7" t="s">
        <v>81</v>
      </c>
      <c r="BO5" s="7" t="s">
        <v>82</v>
      </c>
      <c r="BP5" s="7"/>
      <c r="BQ5" t="str">
        <f t="shared" si="9"/>
        <v/>
      </c>
      <c r="BR5" t="str">
        <f t="shared" si="10"/>
        <v/>
      </c>
      <c r="BS5" t="str">
        <f t="shared" si="11"/>
        <v/>
      </c>
      <c r="BT5" t="str">
        <f t="shared" si="12"/>
        <v/>
      </c>
      <c r="BU5" t="str">
        <f t="shared" si="13"/>
        <v/>
      </c>
    </row>
    <row r="6" spans="1:73" ht="75">
      <c r="A6" s="1">
        <v>43528.689760960653</v>
      </c>
      <c r="C6" s="7" t="s">
        <v>83</v>
      </c>
      <c r="D6" s="7" t="s">
        <v>84</v>
      </c>
      <c r="E6" s="7" t="s">
        <v>85</v>
      </c>
      <c r="F6" s="7" t="s">
        <v>74</v>
      </c>
      <c r="G6" s="2" t="s">
        <v>86</v>
      </c>
      <c r="H6" s="2" t="s">
        <v>87</v>
      </c>
      <c r="M6" s="2" t="s">
        <v>65</v>
      </c>
      <c r="O6" s="2">
        <v>5</v>
      </c>
      <c r="P6" s="2">
        <v>3</v>
      </c>
      <c r="Q6" s="2">
        <v>4</v>
      </c>
      <c r="R6" s="2">
        <v>5</v>
      </c>
      <c r="S6" s="2">
        <v>5</v>
      </c>
      <c r="T6" s="2">
        <v>5</v>
      </c>
      <c r="U6" s="2">
        <v>3</v>
      </c>
      <c r="V6" s="2" t="str">
        <f t="shared" si="2"/>
        <v>Extremely important</v>
      </c>
      <c r="W6" s="2" t="str">
        <f t="shared" si="3"/>
        <v>Somewhat important</v>
      </c>
      <c r="X6" s="2" t="str">
        <f t="shared" si="4"/>
        <v>Very important</v>
      </c>
      <c r="Y6" s="2" t="str">
        <f t="shared" si="5"/>
        <v>Extremely important</v>
      </c>
      <c r="Z6" s="2" t="str">
        <f t="shared" si="6"/>
        <v>Extremely important</v>
      </c>
      <c r="AA6" s="2" t="str">
        <f t="shared" si="7"/>
        <v>Extremely important</v>
      </c>
      <c r="AB6" s="2" t="str">
        <f t="shared" si="8"/>
        <v>Somewhat important</v>
      </c>
      <c r="AD6" s="2" t="s">
        <v>76</v>
      </c>
      <c r="AE6" s="7" t="s">
        <v>88</v>
      </c>
      <c r="AF6" s="2" t="s">
        <v>65</v>
      </c>
      <c r="AG6" s="2" t="s">
        <v>65</v>
      </c>
      <c r="BJ6" s="7" t="s">
        <v>89</v>
      </c>
      <c r="BK6" s="7" t="s">
        <v>90</v>
      </c>
      <c r="BL6" s="7" t="s">
        <v>71</v>
      </c>
      <c r="BM6" s="7" t="s">
        <v>76</v>
      </c>
      <c r="BN6" s="7" t="s">
        <v>81</v>
      </c>
      <c r="BO6" s="7" t="s">
        <v>65</v>
      </c>
      <c r="BP6" s="7"/>
      <c r="BQ6" t="str">
        <f t="shared" si="9"/>
        <v/>
      </c>
      <c r="BR6" t="str">
        <f t="shared" si="10"/>
        <v/>
      </c>
      <c r="BS6" t="str">
        <f t="shared" si="11"/>
        <v/>
      </c>
      <c r="BT6" t="str">
        <f t="shared" si="12"/>
        <v/>
      </c>
      <c r="BU6" t="str">
        <f t="shared" si="13"/>
        <v/>
      </c>
    </row>
    <row r="7" spans="1:73" ht="62.5">
      <c r="A7" s="1">
        <v>43529.447445046295</v>
      </c>
      <c r="C7" s="7" t="s">
        <v>83</v>
      </c>
      <c r="D7" s="7" t="s">
        <v>84</v>
      </c>
      <c r="E7" s="7" t="s">
        <v>73</v>
      </c>
      <c r="F7" s="7" t="s">
        <v>74</v>
      </c>
      <c r="G7" s="2" t="s">
        <v>70</v>
      </c>
      <c r="H7" s="2" t="s">
        <v>87</v>
      </c>
      <c r="I7" s="2" t="s">
        <v>91</v>
      </c>
      <c r="J7" s="2" t="s">
        <v>92</v>
      </c>
      <c r="M7" s="2" t="s">
        <v>65</v>
      </c>
      <c r="O7" s="2">
        <v>3</v>
      </c>
      <c r="P7" s="2">
        <v>2</v>
      </c>
      <c r="Q7" s="2">
        <v>1</v>
      </c>
      <c r="R7" s="2">
        <v>3</v>
      </c>
      <c r="S7" s="2">
        <v>2</v>
      </c>
      <c r="T7" s="2">
        <v>3</v>
      </c>
      <c r="U7" s="2">
        <v>4</v>
      </c>
      <c r="V7" s="2" t="str">
        <f t="shared" si="2"/>
        <v>Somewhat important</v>
      </c>
      <c r="W7" s="2" t="str">
        <f t="shared" si="3"/>
        <v>A Bit important</v>
      </c>
      <c r="X7" s="2" t="str">
        <f t="shared" si="4"/>
        <v>Not Important</v>
      </c>
      <c r="Y7" s="2" t="str">
        <f t="shared" si="5"/>
        <v>Somewhat important</v>
      </c>
      <c r="Z7" s="2" t="str">
        <f t="shared" si="6"/>
        <v>A Bit important</v>
      </c>
      <c r="AA7" s="2" t="str">
        <f t="shared" si="7"/>
        <v>Somewhat important</v>
      </c>
      <c r="AB7" s="2" t="str">
        <f t="shared" si="8"/>
        <v>Very important</v>
      </c>
      <c r="AD7" s="2" t="s">
        <v>65</v>
      </c>
      <c r="AE7" s="7" t="s">
        <v>93</v>
      </c>
      <c r="AF7" s="2" t="s">
        <v>65</v>
      </c>
      <c r="AG7" s="2" t="s">
        <v>65</v>
      </c>
      <c r="BH7" s="7" t="s">
        <v>94</v>
      </c>
      <c r="BI7" s="7" t="s">
        <v>95</v>
      </c>
      <c r="BK7" s="7" t="s">
        <v>79</v>
      </c>
      <c r="BL7" s="7" t="s">
        <v>96</v>
      </c>
      <c r="BM7" s="7" t="s">
        <v>65</v>
      </c>
      <c r="BN7" s="7" t="s">
        <v>81</v>
      </c>
      <c r="BO7" s="7" t="s">
        <v>97</v>
      </c>
      <c r="BP7" s="7"/>
      <c r="BQ7" t="str">
        <f t="shared" si="9"/>
        <v/>
      </c>
      <c r="BR7" t="str">
        <f t="shared" si="10"/>
        <v/>
      </c>
      <c r="BS7" t="str">
        <f t="shared" si="11"/>
        <v/>
      </c>
      <c r="BT7" t="str">
        <f t="shared" si="12"/>
        <v/>
      </c>
      <c r="BU7" t="str">
        <f t="shared" si="13"/>
        <v/>
      </c>
    </row>
    <row r="8" spans="1:73" ht="100">
      <c r="A8" s="1">
        <v>43529.497318634254</v>
      </c>
      <c r="C8" s="7" t="s">
        <v>60</v>
      </c>
      <c r="D8" s="7" t="s">
        <v>61</v>
      </c>
      <c r="E8" s="7" t="s">
        <v>62</v>
      </c>
      <c r="F8" s="7" t="s">
        <v>74</v>
      </c>
      <c r="G8" s="2" t="s">
        <v>98</v>
      </c>
      <c r="H8" s="2" t="s">
        <v>99</v>
      </c>
      <c r="M8" s="2" t="s">
        <v>65</v>
      </c>
      <c r="O8" s="2">
        <v>5</v>
      </c>
      <c r="P8" s="2">
        <v>4</v>
      </c>
      <c r="Q8" s="2">
        <v>3</v>
      </c>
      <c r="R8" s="2">
        <v>4</v>
      </c>
      <c r="S8" s="2">
        <v>3</v>
      </c>
      <c r="T8" s="2">
        <v>4</v>
      </c>
      <c r="U8" s="2">
        <v>5</v>
      </c>
      <c r="V8" s="2" t="str">
        <f t="shared" si="2"/>
        <v>Extremely important</v>
      </c>
      <c r="W8" s="2" t="str">
        <f t="shared" si="3"/>
        <v>Very important</v>
      </c>
      <c r="X8" s="2" t="str">
        <f t="shared" si="4"/>
        <v>Somewhat important</v>
      </c>
      <c r="Y8" s="2" t="str">
        <f t="shared" si="5"/>
        <v>Very important</v>
      </c>
      <c r="Z8" s="2" t="str">
        <f t="shared" si="6"/>
        <v>Somewhat important</v>
      </c>
      <c r="AA8" s="2" t="str">
        <f t="shared" si="7"/>
        <v>Very important</v>
      </c>
      <c r="AB8" s="2" t="str">
        <f t="shared" si="8"/>
        <v>Extremely important</v>
      </c>
      <c r="AD8" s="2" t="s">
        <v>76</v>
      </c>
      <c r="AE8" s="7" t="s">
        <v>100</v>
      </c>
      <c r="AF8" s="2" t="s">
        <v>65</v>
      </c>
      <c r="AG8" s="2" t="s">
        <v>65</v>
      </c>
      <c r="BH8" s="7" t="s">
        <v>101</v>
      </c>
      <c r="BI8" s="7" t="s">
        <v>101</v>
      </c>
      <c r="BK8" s="7" t="s">
        <v>79</v>
      </c>
      <c r="BL8" s="7" t="s">
        <v>71</v>
      </c>
      <c r="BM8" s="7" t="s">
        <v>65</v>
      </c>
      <c r="BN8" s="7" t="s">
        <v>102</v>
      </c>
      <c r="BO8" s="7" t="s">
        <v>103</v>
      </c>
      <c r="BP8" s="7"/>
      <c r="BQ8" t="str">
        <f t="shared" si="9"/>
        <v/>
      </c>
      <c r="BR8" t="str">
        <f t="shared" si="10"/>
        <v/>
      </c>
      <c r="BS8" t="str">
        <f t="shared" si="11"/>
        <v/>
      </c>
      <c r="BT8" t="str">
        <f t="shared" si="12"/>
        <v/>
      </c>
      <c r="BU8" t="str">
        <f t="shared" si="13"/>
        <v/>
      </c>
    </row>
    <row r="9" spans="1:73" ht="150">
      <c r="A9" s="1">
        <v>43529.556519537036</v>
      </c>
      <c r="C9" s="7" t="s">
        <v>72</v>
      </c>
      <c r="D9" s="7" t="s">
        <v>84</v>
      </c>
      <c r="E9" s="7" t="s">
        <v>73</v>
      </c>
      <c r="F9" s="7" t="s">
        <v>74</v>
      </c>
      <c r="G9" s="2" t="s">
        <v>70</v>
      </c>
      <c r="H9" s="2" t="s">
        <v>104</v>
      </c>
      <c r="M9" s="2" t="s">
        <v>65</v>
      </c>
      <c r="O9" s="2">
        <v>4</v>
      </c>
      <c r="P9" s="2">
        <v>4</v>
      </c>
      <c r="Q9" s="2">
        <v>5</v>
      </c>
      <c r="R9" s="2">
        <v>5</v>
      </c>
      <c r="S9" s="2">
        <v>5</v>
      </c>
      <c r="T9" s="2">
        <v>5</v>
      </c>
      <c r="U9" s="2">
        <v>4</v>
      </c>
      <c r="V9" s="2" t="str">
        <f t="shared" si="2"/>
        <v>Very important</v>
      </c>
      <c r="W9" s="2" t="str">
        <f t="shared" si="3"/>
        <v>Very important</v>
      </c>
      <c r="X9" s="2" t="str">
        <f t="shared" si="4"/>
        <v>Extremely important</v>
      </c>
      <c r="Y9" s="2" t="str">
        <f t="shared" si="5"/>
        <v>Extremely important</v>
      </c>
      <c r="Z9" s="2" t="str">
        <f t="shared" si="6"/>
        <v>Extremely important</v>
      </c>
      <c r="AA9" s="2" t="str">
        <f t="shared" si="7"/>
        <v>Extremely important</v>
      </c>
      <c r="AB9" s="2" t="str">
        <f t="shared" si="8"/>
        <v>Very important</v>
      </c>
      <c r="AD9" s="2" t="s">
        <v>65</v>
      </c>
      <c r="AE9" s="7" t="s">
        <v>105</v>
      </c>
      <c r="AF9" s="2" t="s">
        <v>65</v>
      </c>
      <c r="AG9" s="2" t="s">
        <v>65</v>
      </c>
      <c r="BI9" s="7" t="s">
        <v>106</v>
      </c>
      <c r="BK9" s="7" t="s">
        <v>79</v>
      </c>
      <c r="BL9" s="7" t="s">
        <v>107</v>
      </c>
      <c r="BM9" s="7" t="s">
        <v>65</v>
      </c>
      <c r="BN9" s="7" t="s">
        <v>81</v>
      </c>
      <c r="BO9" s="7" t="s">
        <v>108</v>
      </c>
      <c r="BP9" s="7"/>
      <c r="BQ9" t="str">
        <f t="shared" si="9"/>
        <v/>
      </c>
      <c r="BR9" t="str">
        <f t="shared" si="10"/>
        <v/>
      </c>
      <c r="BS9" t="str">
        <f t="shared" si="11"/>
        <v/>
      </c>
      <c r="BT9" t="str">
        <f t="shared" si="12"/>
        <v/>
      </c>
      <c r="BU9" t="str">
        <f t="shared" si="13"/>
        <v/>
      </c>
    </row>
    <row r="10" spans="1:73" ht="125">
      <c r="A10" s="1">
        <v>43529.768768217589</v>
      </c>
      <c r="C10" s="7" t="s">
        <v>83</v>
      </c>
      <c r="D10" s="7" t="s">
        <v>84</v>
      </c>
      <c r="E10" s="7" t="s">
        <v>85</v>
      </c>
      <c r="F10" s="7" t="s">
        <v>74</v>
      </c>
      <c r="G10" s="2" t="s">
        <v>104</v>
      </c>
      <c r="M10" s="2" t="s">
        <v>65</v>
      </c>
      <c r="O10" s="2">
        <v>5</v>
      </c>
      <c r="P10" s="2">
        <v>5</v>
      </c>
      <c r="Q10" s="2">
        <v>5</v>
      </c>
      <c r="R10" s="2">
        <v>5</v>
      </c>
      <c r="S10" s="2">
        <v>5</v>
      </c>
      <c r="T10" s="2">
        <v>5</v>
      </c>
      <c r="U10" s="2">
        <v>5</v>
      </c>
      <c r="V10" s="2" t="str">
        <f t="shared" si="2"/>
        <v>Extremely important</v>
      </c>
      <c r="W10" s="2" t="str">
        <f t="shared" si="3"/>
        <v>Extremely important</v>
      </c>
      <c r="X10" s="2" t="str">
        <f t="shared" si="4"/>
        <v>Extremely important</v>
      </c>
      <c r="Y10" s="2" t="str">
        <f t="shared" si="5"/>
        <v>Extremely important</v>
      </c>
      <c r="Z10" s="2" t="str">
        <f t="shared" si="6"/>
        <v>Extremely important</v>
      </c>
      <c r="AA10" s="2" t="str">
        <f t="shared" si="7"/>
        <v>Extremely important</v>
      </c>
      <c r="AB10" s="2" t="str">
        <f t="shared" si="8"/>
        <v>Extremely important</v>
      </c>
      <c r="AD10" s="2" t="s">
        <v>76</v>
      </c>
      <c r="AE10" s="7" t="s">
        <v>109</v>
      </c>
      <c r="AF10" s="2" t="s">
        <v>65</v>
      </c>
      <c r="AG10" s="2" t="s">
        <v>76</v>
      </c>
      <c r="AH10" s="7" t="s">
        <v>110</v>
      </c>
      <c r="AI10" s="7" t="s">
        <v>111</v>
      </c>
      <c r="AO10" s="7" t="s">
        <v>112</v>
      </c>
      <c r="BA10" s="7" t="s">
        <v>113</v>
      </c>
      <c r="BB10" s="7" t="s">
        <v>114</v>
      </c>
      <c r="BC10" s="7" t="s">
        <v>115</v>
      </c>
      <c r="BD10" s="7" t="s">
        <v>116</v>
      </c>
      <c r="BE10" s="7" t="s">
        <v>65</v>
      </c>
      <c r="BF10" s="7" t="s">
        <v>117</v>
      </c>
      <c r="BG10" s="7"/>
      <c r="BH10" s="7" t="s">
        <v>118</v>
      </c>
      <c r="BJ10" s="7" t="s">
        <v>89</v>
      </c>
      <c r="BK10" s="7" t="s">
        <v>79</v>
      </c>
      <c r="BL10" s="7" t="s">
        <v>80</v>
      </c>
      <c r="BM10" s="7" t="s">
        <v>65</v>
      </c>
      <c r="BN10" s="7" t="s">
        <v>102</v>
      </c>
      <c r="BO10" s="7" t="s">
        <v>119</v>
      </c>
      <c r="BP10" s="7"/>
      <c r="BQ10" t="str">
        <f t="shared" si="9"/>
        <v/>
      </c>
      <c r="BR10" t="str">
        <f t="shared" si="10"/>
        <v/>
      </c>
      <c r="BS10" t="str">
        <f t="shared" si="11"/>
        <v/>
      </c>
      <c r="BT10" t="str">
        <f t="shared" si="12"/>
        <v/>
      </c>
      <c r="BU10" t="str">
        <f t="shared" si="13"/>
        <v/>
      </c>
    </row>
    <row r="11" spans="1:73" ht="187.5">
      <c r="A11" s="1">
        <v>43530.643448414354</v>
      </c>
      <c r="C11" s="7" t="s">
        <v>67</v>
      </c>
      <c r="D11" s="7" t="s">
        <v>84</v>
      </c>
      <c r="E11" s="7" t="s">
        <v>73</v>
      </c>
      <c r="F11" s="7" t="s">
        <v>69</v>
      </c>
      <c r="G11" s="2" t="s">
        <v>64</v>
      </c>
      <c r="H11" s="2" t="s">
        <v>120</v>
      </c>
      <c r="M11" s="2" t="s">
        <v>65</v>
      </c>
      <c r="O11" s="2">
        <v>3</v>
      </c>
      <c r="P11" s="2">
        <v>4</v>
      </c>
      <c r="Q11" s="2">
        <v>5</v>
      </c>
      <c r="R11" s="2">
        <v>3</v>
      </c>
      <c r="S11" s="2">
        <v>5</v>
      </c>
      <c r="T11" s="2">
        <v>5</v>
      </c>
      <c r="U11" s="2">
        <v>2</v>
      </c>
      <c r="V11" s="2" t="str">
        <f t="shared" si="2"/>
        <v>Somewhat important</v>
      </c>
      <c r="W11" s="2" t="str">
        <f t="shared" si="3"/>
        <v>Very important</v>
      </c>
      <c r="X11" s="2" t="str">
        <f t="shared" si="4"/>
        <v>Extremely important</v>
      </c>
      <c r="Y11" s="2" t="str">
        <f t="shared" si="5"/>
        <v>Somewhat important</v>
      </c>
      <c r="Z11" s="2" t="str">
        <f t="shared" si="6"/>
        <v>Extremely important</v>
      </c>
      <c r="AA11" s="2" t="str">
        <f t="shared" si="7"/>
        <v>Extremely important</v>
      </c>
      <c r="AB11" s="2" t="str">
        <f t="shared" si="8"/>
        <v>A Bit important</v>
      </c>
      <c r="AD11" s="2" t="s">
        <v>65</v>
      </c>
      <c r="AF11" s="2" t="s">
        <v>65</v>
      </c>
      <c r="AG11" s="2" t="s">
        <v>76</v>
      </c>
      <c r="AH11" s="7" t="s">
        <v>121</v>
      </c>
      <c r="AZ11" s="7" t="s">
        <v>111</v>
      </c>
      <c r="BE11" s="7" t="s">
        <v>65</v>
      </c>
      <c r="BG11" s="7" t="s">
        <v>122</v>
      </c>
      <c r="BI11" s="7" t="s">
        <v>123</v>
      </c>
      <c r="BK11" s="7" t="s">
        <v>79</v>
      </c>
      <c r="BL11" s="7" t="s">
        <v>71</v>
      </c>
      <c r="BM11" s="7" t="s">
        <v>65</v>
      </c>
      <c r="BN11" s="7" t="s">
        <v>102</v>
      </c>
      <c r="BO11" s="7" t="s">
        <v>124</v>
      </c>
      <c r="BP11" s="5"/>
      <c r="BQ11" t="str">
        <f t="shared" si="9"/>
        <v/>
      </c>
      <c r="BR11" t="str">
        <f t="shared" si="10"/>
        <v/>
      </c>
      <c r="BS11" t="str">
        <f t="shared" si="11"/>
        <v/>
      </c>
      <c r="BT11" t="str">
        <f t="shared" si="12"/>
        <v/>
      </c>
      <c r="BU11" t="str">
        <f t="shared" si="13"/>
        <v/>
      </c>
    </row>
    <row r="12" spans="1:73" ht="62.5">
      <c r="A12" s="1">
        <v>43531.752212002313</v>
      </c>
      <c r="B12" s="2" t="s">
        <v>125</v>
      </c>
      <c r="C12" s="7" t="s">
        <v>126</v>
      </c>
      <c r="D12" s="7" t="s">
        <v>127</v>
      </c>
      <c r="E12" s="7" t="s">
        <v>85</v>
      </c>
      <c r="F12" s="7" t="s">
        <v>128</v>
      </c>
      <c r="M12" s="2" t="s">
        <v>65</v>
      </c>
      <c r="O12" s="2">
        <v>5</v>
      </c>
      <c r="P12" s="2">
        <v>5</v>
      </c>
      <c r="Q12" s="2">
        <v>5</v>
      </c>
      <c r="R12" s="2">
        <v>5</v>
      </c>
      <c r="S12" s="2">
        <v>5</v>
      </c>
      <c r="T12" s="2">
        <v>3</v>
      </c>
      <c r="U12" s="2">
        <v>3</v>
      </c>
      <c r="V12" s="2" t="str">
        <f t="shared" si="2"/>
        <v>Extremely important</v>
      </c>
      <c r="W12" s="2" t="str">
        <f t="shared" si="3"/>
        <v>Extremely important</v>
      </c>
      <c r="X12" s="2" t="str">
        <f t="shared" si="4"/>
        <v>Extremely important</v>
      </c>
      <c r="Y12" s="2" t="str">
        <f t="shared" si="5"/>
        <v>Extremely important</v>
      </c>
      <c r="Z12" s="2" t="str">
        <f t="shared" si="6"/>
        <v>Extremely important</v>
      </c>
      <c r="AA12" s="2" t="str">
        <f t="shared" si="7"/>
        <v>Somewhat important</v>
      </c>
      <c r="AB12" s="2" t="str">
        <f t="shared" si="8"/>
        <v>Somewhat important</v>
      </c>
      <c r="AD12" s="2" t="s">
        <v>65</v>
      </c>
      <c r="AE12" s="7" t="s">
        <v>129</v>
      </c>
      <c r="AF12" s="2" t="s">
        <v>65</v>
      </c>
      <c r="AG12" s="2" t="s">
        <v>65</v>
      </c>
      <c r="BH12" s="7" t="s">
        <v>94</v>
      </c>
      <c r="BI12" s="7" t="s">
        <v>130</v>
      </c>
      <c r="BJ12" s="7" t="s">
        <v>131</v>
      </c>
      <c r="BK12" s="7" t="s">
        <v>132</v>
      </c>
      <c r="BL12" s="7" t="s">
        <v>133</v>
      </c>
      <c r="BM12" s="7" t="s">
        <v>65</v>
      </c>
      <c r="BN12" s="7" t="s">
        <v>134</v>
      </c>
      <c r="BO12" s="7" t="s">
        <v>135</v>
      </c>
      <c r="BP12" s="7"/>
      <c r="BQ12" t="str">
        <f t="shared" si="9"/>
        <v/>
      </c>
      <c r="BR12" t="str">
        <f t="shared" si="10"/>
        <v/>
      </c>
      <c r="BS12" t="str">
        <f t="shared" si="11"/>
        <v/>
      </c>
      <c r="BT12" t="str">
        <f t="shared" si="12"/>
        <v/>
      </c>
      <c r="BU12" t="str">
        <f t="shared" si="13"/>
        <v/>
      </c>
    </row>
    <row r="13" spans="1:73" ht="25">
      <c r="A13" s="1">
        <v>43532.685646458332</v>
      </c>
      <c r="B13" s="2" t="s">
        <v>136</v>
      </c>
      <c r="C13" s="7" t="s">
        <v>83</v>
      </c>
      <c r="D13" s="7" t="s">
        <v>61</v>
      </c>
      <c r="E13" s="7" t="s">
        <v>137</v>
      </c>
      <c r="F13" s="7" t="s">
        <v>69</v>
      </c>
      <c r="G13" s="2" t="s">
        <v>99</v>
      </c>
      <c r="M13" s="2" t="s">
        <v>65</v>
      </c>
      <c r="O13" s="2">
        <v>3</v>
      </c>
      <c r="P13" s="2">
        <v>5</v>
      </c>
      <c r="Q13" s="2">
        <v>5</v>
      </c>
      <c r="R13" s="2">
        <v>1</v>
      </c>
      <c r="S13" s="2">
        <v>5</v>
      </c>
      <c r="T13" s="2">
        <v>5</v>
      </c>
      <c r="U13" s="2">
        <v>1</v>
      </c>
      <c r="V13" s="2" t="str">
        <f t="shared" si="2"/>
        <v>Somewhat important</v>
      </c>
      <c r="W13" s="2" t="str">
        <f t="shared" si="3"/>
        <v>Extremely important</v>
      </c>
      <c r="X13" s="2" t="str">
        <f t="shared" si="4"/>
        <v>Extremely important</v>
      </c>
      <c r="Y13" s="2" t="str">
        <f t="shared" si="5"/>
        <v>Not Important</v>
      </c>
      <c r="Z13" s="2" t="str">
        <f t="shared" si="6"/>
        <v>Extremely important</v>
      </c>
      <c r="AA13" s="2" t="str">
        <f t="shared" si="7"/>
        <v>Extremely important</v>
      </c>
      <c r="AB13" s="2" t="str">
        <f t="shared" si="8"/>
        <v>Not Important</v>
      </c>
      <c r="AC13" s="7" t="s">
        <v>138</v>
      </c>
      <c r="AD13" s="2" t="s">
        <v>65</v>
      </c>
      <c r="AE13" s="7" t="s">
        <v>139</v>
      </c>
      <c r="AF13" s="2" t="s">
        <v>65</v>
      </c>
      <c r="AG13" s="2" t="s">
        <v>65</v>
      </c>
      <c r="BH13" s="7" t="s">
        <v>140</v>
      </c>
      <c r="BK13" s="7" t="s">
        <v>79</v>
      </c>
      <c r="BL13" s="7" t="s">
        <v>71</v>
      </c>
      <c r="BM13" s="7" t="s">
        <v>65</v>
      </c>
      <c r="BN13" s="7" t="s">
        <v>81</v>
      </c>
      <c r="BO13" s="7" t="s">
        <v>118</v>
      </c>
      <c r="BP13" s="7"/>
      <c r="BQ13" t="str">
        <f t="shared" si="9"/>
        <v/>
      </c>
      <c r="BR13" t="str">
        <f t="shared" si="10"/>
        <v/>
      </c>
      <c r="BS13" t="str">
        <f t="shared" si="11"/>
        <v/>
      </c>
      <c r="BT13" t="str">
        <f t="shared" si="12"/>
        <v/>
      </c>
      <c r="BU13" t="str">
        <f t="shared" si="13"/>
        <v/>
      </c>
    </row>
    <row r="14" spans="1:73" ht="75">
      <c r="A14" s="1">
        <v>43533.679050300925</v>
      </c>
      <c r="C14" s="7" t="s">
        <v>60</v>
      </c>
      <c r="D14" s="7" t="s">
        <v>84</v>
      </c>
      <c r="E14" s="7" t="s">
        <v>73</v>
      </c>
      <c r="F14" s="7" t="s">
        <v>69</v>
      </c>
      <c r="G14" s="2" t="s">
        <v>141</v>
      </c>
      <c r="H14" s="2" t="s">
        <v>92</v>
      </c>
      <c r="M14" s="2" t="s">
        <v>65</v>
      </c>
      <c r="O14" s="2">
        <v>5</v>
      </c>
      <c r="P14" s="2">
        <v>5</v>
      </c>
      <c r="Q14" s="2">
        <v>5</v>
      </c>
      <c r="R14" s="2">
        <v>5</v>
      </c>
      <c r="S14" s="2">
        <v>1</v>
      </c>
      <c r="T14" s="2">
        <v>3</v>
      </c>
      <c r="U14" s="2">
        <v>1</v>
      </c>
      <c r="V14" s="2" t="str">
        <f t="shared" si="2"/>
        <v>Extremely important</v>
      </c>
      <c r="W14" s="2" t="str">
        <f t="shared" si="3"/>
        <v>Extremely important</v>
      </c>
      <c r="X14" s="2" t="str">
        <f t="shared" si="4"/>
        <v>Extremely important</v>
      </c>
      <c r="Y14" s="2" t="str">
        <f t="shared" si="5"/>
        <v>Extremely important</v>
      </c>
      <c r="Z14" s="2" t="str">
        <f t="shared" si="6"/>
        <v>Not Important</v>
      </c>
      <c r="AA14" s="2" t="str">
        <f t="shared" si="7"/>
        <v>Somewhat important</v>
      </c>
      <c r="AB14" s="2" t="str">
        <f t="shared" si="8"/>
        <v>Not Important</v>
      </c>
      <c r="AD14" s="2" t="s">
        <v>65</v>
      </c>
      <c r="AF14" s="2" t="s">
        <v>65</v>
      </c>
      <c r="AG14" s="2" t="s">
        <v>65</v>
      </c>
      <c r="BK14" s="7" t="s">
        <v>79</v>
      </c>
      <c r="BL14" s="7" t="s">
        <v>96</v>
      </c>
      <c r="BM14" s="7" t="s">
        <v>65</v>
      </c>
      <c r="BN14" s="7" t="s">
        <v>81</v>
      </c>
      <c r="BO14" s="7" t="s">
        <v>142</v>
      </c>
      <c r="BP14" s="5"/>
      <c r="BQ14" t="str">
        <f t="shared" si="9"/>
        <v/>
      </c>
      <c r="BR14" t="str">
        <f t="shared" si="10"/>
        <v/>
      </c>
      <c r="BS14" t="str">
        <f t="shared" si="11"/>
        <v/>
      </c>
      <c r="BT14" t="str">
        <f t="shared" si="12"/>
        <v/>
      </c>
      <c r="BU14" t="str">
        <f t="shared" si="13"/>
        <v/>
      </c>
    </row>
    <row r="15" spans="1:73" ht="37.5">
      <c r="A15" s="1">
        <v>43533.731679155091</v>
      </c>
      <c r="B15" s="2" t="s">
        <v>143</v>
      </c>
      <c r="C15" s="7" t="s">
        <v>60</v>
      </c>
      <c r="D15" s="7" t="s">
        <v>61</v>
      </c>
      <c r="E15" s="7" t="s">
        <v>62</v>
      </c>
      <c r="F15" s="7" t="s">
        <v>74</v>
      </c>
      <c r="G15" s="2" t="s">
        <v>104</v>
      </c>
      <c r="H15" s="2" t="s">
        <v>98</v>
      </c>
      <c r="M15" s="2" t="s">
        <v>65</v>
      </c>
      <c r="N15" s="2" t="s">
        <v>144</v>
      </c>
      <c r="O15" s="2">
        <v>4</v>
      </c>
      <c r="V15" s="2" t="str">
        <f t="shared" si="2"/>
        <v>Very important</v>
      </c>
      <c r="W15" s="2" t="str">
        <f t="shared" si="3"/>
        <v/>
      </c>
      <c r="X15" s="2" t="str">
        <f t="shared" si="4"/>
        <v/>
      </c>
      <c r="Y15" s="2" t="str">
        <f t="shared" si="5"/>
        <v/>
      </c>
      <c r="Z15" s="2" t="str">
        <f t="shared" si="6"/>
        <v/>
      </c>
      <c r="AA15" s="2" t="str">
        <f t="shared" si="7"/>
        <v/>
      </c>
      <c r="AB15" s="2" t="str">
        <f t="shared" si="8"/>
        <v/>
      </c>
      <c r="AC15" s="7" t="s">
        <v>145</v>
      </c>
      <c r="AD15" s="2" t="s">
        <v>65</v>
      </c>
      <c r="AE15" s="7" t="s">
        <v>146</v>
      </c>
      <c r="AF15" s="2" t="s">
        <v>65</v>
      </c>
      <c r="AG15" s="2" t="s">
        <v>65</v>
      </c>
      <c r="BH15" s="7" t="s">
        <v>147</v>
      </c>
      <c r="BJ15" s="7" t="s">
        <v>148</v>
      </c>
      <c r="BK15" s="7" t="s">
        <v>79</v>
      </c>
      <c r="BL15" s="7" t="s">
        <v>149</v>
      </c>
      <c r="BM15" s="7" t="s">
        <v>65</v>
      </c>
      <c r="BN15" s="7" t="s">
        <v>102</v>
      </c>
      <c r="BO15" s="7" t="s">
        <v>65</v>
      </c>
      <c r="BP15" s="7"/>
      <c r="BQ15" t="str">
        <f t="shared" si="9"/>
        <v/>
      </c>
      <c r="BR15" t="str">
        <f t="shared" si="10"/>
        <v/>
      </c>
      <c r="BS15" t="str">
        <f t="shared" si="11"/>
        <v/>
      </c>
      <c r="BT15" t="str">
        <f t="shared" si="12"/>
        <v/>
      </c>
      <c r="BU15" t="str">
        <f t="shared" si="13"/>
        <v/>
      </c>
    </row>
    <row r="16" spans="1:73" ht="100">
      <c r="A16" s="1">
        <v>43534.61981123843</v>
      </c>
      <c r="C16" s="7" t="s">
        <v>60</v>
      </c>
      <c r="D16" s="7" t="s">
        <v>84</v>
      </c>
      <c r="E16" s="7" t="s">
        <v>137</v>
      </c>
      <c r="F16" s="7" t="s">
        <v>150</v>
      </c>
      <c r="G16" s="2" t="s">
        <v>151</v>
      </c>
      <c r="M16" s="2" t="s">
        <v>65</v>
      </c>
      <c r="O16" s="2">
        <v>4</v>
      </c>
      <c r="P16" s="2">
        <v>5</v>
      </c>
      <c r="Q16" s="2">
        <v>5</v>
      </c>
      <c r="R16" s="2">
        <v>5</v>
      </c>
      <c r="S16" s="2">
        <v>5</v>
      </c>
      <c r="T16" s="2">
        <v>5</v>
      </c>
      <c r="U16" s="2">
        <v>1</v>
      </c>
      <c r="V16" s="2" t="str">
        <f t="shared" si="2"/>
        <v>Very important</v>
      </c>
      <c r="W16" s="2" t="str">
        <f t="shared" si="3"/>
        <v>Extremely important</v>
      </c>
      <c r="X16" s="2" t="str">
        <f t="shared" si="4"/>
        <v>Extremely important</v>
      </c>
      <c r="Y16" s="2" t="str">
        <f t="shared" si="5"/>
        <v>Extremely important</v>
      </c>
      <c r="Z16" s="2" t="str">
        <f t="shared" si="6"/>
        <v>Extremely important</v>
      </c>
      <c r="AA16" s="2" t="str">
        <f t="shared" si="7"/>
        <v>Extremely important</v>
      </c>
      <c r="AB16" s="2" t="str">
        <f t="shared" si="8"/>
        <v>Not Important</v>
      </c>
      <c r="AD16" s="2" t="s">
        <v>65</v>
      </c>
      <c r="AF16" s="2" t="s">
        <v>65</v>
      </c>
      <c r="AG16" s="2" t="s">
        <v>76</v>
      </c>
      <c r="AN16" s="7" t="s">
        <v>111</v>
      </c>
      <c r="BK16" s="7" t="s">
        <v>79</v>
      </c>
      <c r="BL16" s="7" t="s">
        <v>71</v>
      </c>
      <c r="BM16" s="7" t="s">
        <v>65</v>
      </c>
      <c r="BN16" s="7" t="s">
        <v>81</v>
      </c>
      <c r="BO16" s="7" t="s">
        <v>152</v>
      </c>
      <c r="BP16" s="5"/>
      <c r="BQ16" t="str">
        <f t="shared" si="9"/>
        <v/>
      </c>
      <c r="BR16" t="str">
        <f t="shared" si="10"/>
        <v/>
      </c>
      <c r="BS16" t="str">
        <f t="shared" si="11"/>
        <v/>
      </c>
      <c r="BT16" t="str">
        <f t="shared" si="12"/>
        <v/>
      </c>
      <c r="BU16" t="str">
        <f t="shared" si="13"/>
        <v/>
      </c>
    </row>
    <row r="17" spans="1:73" ht="187.5">
      <c r="A17" s="1">
        <v>43534.750962175924</v>
      </c>
      <c r="C17" s="7" t="s">
        <v>83</v>
      </c>
      <c r="D17" s="7" t="s">
        <v>84</v>
      </c>
      <c r="E17" s="7" t="s">
        <v>153</v>
      </c>
      <c r="F17" s="7" t="s">
        <v>69</v>
      </c>
      <c r="I17" s="2" t="s">
        <v>154</v>
      </c>
      <c r="M17" s="2" t="s">
        <v>65</v>
      </c>
      <c r="O17" s="2">
        <v>5</v>
      </c>
      <c r="P17" s="2">
        <v>5</v>
      </c>
      <c r="Q17" s="2">
        <v>5</v>
      </c>
      <c r="R17" s="2">
        <v>5</v>
      </c>
      <c r="S17" s="2">
        <v>5</v>
      </c>
      <c r="T17" s="2">
        <v>5</v>
      </c>
      <c r="U17" s="2">
        <v>3</v>
      </c>
      <c r="V17" s="2" t="str">
        <f t="shared" si="2"/>
        <v>Extremely important</v>
      </c>
      <c r="W17" s="2" t="str">
        <f t="shared" si="3"/>
        <v>Extremely important</v>
      </c>
      <c r="X17" s="2" t="str">
        <f t="shared" si="4"/>
        <v>Extremely important</v>
      </c>
      <c r="Y17" s="2" t="str">
        <f t="shared" si="5"/>
        <v>Extremely important</v>
      </c>
      <c r="Z17" s="2" t="str">
        <f t="shared" si="6"/>
        <v>Extremely important</v>
      </c>
      <c r="AA17" s="2" t="str">
        <f t="shared" si="7"/>
        <v>Extremely important</v>
      </c>
      <c r="AB17" s="2" t="str">
        <f t="shared" si="8"/>
        <v>Somewhat important</v>
      </c>
      <c r="AD17" s="2" t="s">
        <v>76</v>
      </c>
      <c r="AF17" s="2" t="s">
        <v>76</v>
      </c>
      <c r="AG17" s="2" t="s">
        <v>76</v>
      </c>
      <c r="AH17" s="7" t="s">
        <v>121</v>
      </c>
      <c r="AZ17" s="7" t="s">
        <v>155</v>
      </c>
      <c r="BA17" s="7" t="s">
        <v>156</v>
      </c>
      <c r="BB17" s="7" t="s">
        <v>60</v>
      </c>
      <c r="BC17" s="7" t="s">
        <v>115</v>
      </c>
      <c r="BD17" s="7" t="s">
        <v>116</v>
      </c>
      <c r="BE17" s="7" t="s">
        <v>65</v>
      </c>
      <c r="BG17" s="7" t="s">
        <v>157</v>
      </c>
      <c r="BH17" s="7" t="s">
        <v>158</v>
      </c>
      <c r="BK17" s="7" t="s">
        <v>79</v>
      </c>
      <c r="BL17" s="7" t="s">
        <v>71</v>
      </c>
      <c r="BM17" s="7" t="s">
        <v>65</v>
      </c>
      <c r="BN17" s="7" t="s">
        <v>159</v>
      </c>
      <c r="BO17" s="7" t="s">
        <v>160</v>
      </c>
      <c r="BP17" s="5"/>
      <c r="BQ17" t="str">
        <f t="shared" si="9"/>
        <v/>
      </c>
      <c r="BR17" t="str">
        <f t="shared" si="10"/>
        <v/>
      </c>
      <c r="BS17" t="str">
        <f t="shared" si="11"/>
        <v/>
      </c>
      <c r="BT17" t="str">
        <f t="shared" si="12"/>
        <v/>
      </c>
      <c r="BU17" t="str">
        <f t="shared" si="13"/>
        <v/>
      </c>
    </row>
    <row r="18" spans="1:73" ht="87.5">
      <c r="A18" s="1">
        <v>43534.775469756947</v>
      </c>
      <c r="C18" s="7" t="s">
        <v>161</v>
      </c>
      <c r="D18" s="7" t="s">
        <v>84</v>
      </c>
      <c r="E18" s="7" t="s">
        <v>137</v>
      </c>
      <c r="F18" s="7" t="s">
        <v>63</v>
      </c>
      <c r="H18" s="2" t="s">
        <v>104</v>
      </c>
      <c r="M18" s="2" t="s">
        <v>65</v>
      </c>
      <c r="N18" s="2" t="s">
        <v>108</v>
      </c>
      <c r="O18" s="2">
        <v>5</v>
      </c>
      <c r="P18" s="2">
        <v>5</v>
      </c>
      <c r="Q18" s="2">
        <v>5</v>
      </c>
      <c r="R18" s="2">
        <v>5</v>
      </c>
      <c r="S18" s="2">
        <v>5</v>
      </c>
      <c r="T18" s="2">
        <v>5</v>
      </c>
      <c r="U18" s="2">
        <v>3</v>
      </c>
      <c r="V18" s="2" t="str">
        <f t="shared" si="2"/>
        <v>Extremely important</v>
      </c>
      <c r="W18" s="2" t="str">
        <f t="shared" si="3"/>
        <v>Extremely important</v>
      </c>
      <c r="X18" s="2" t="str">
        <f t="shared" si="4"/>
        <v>Extremely important</v>
      </c>
      <c r="Y18" s="2" t="str">
        <f t="shared" si="5"/>
        <v>Extremely important</v>
      </c>
      <c r="Z18" s="2" t="str">
        <f t="shared" si="6"/>
        <v>Extremely important</v>
      </c>
      <c r="AA18" s="2" t="str">
        <f t="shared" si="7"/>
        <v>Extremely important</v>
      </c>
      <c r="AB18" s="2" t="str">
        <f t="shared" si="8"/>
        <v>Somewhat important</v>
      </c>
      <c r="AC18" s="7" t="s">
        <v>162</v>
      </c>
      <c r="AD18" s="2" t="s">
        <v>76</v>
      </c>
      <c r="AE18" s="7" t="s">
        <v>163</v>
      </c>
      <c r="AF18" s="2" t="s">
        <v>65</v>
      </c>
      <c r="AG18" s="2" t="s">
        <v>65</v>
      </c>
      <c r="BH18" s="7" t="s">
        <v>108</v>
      </c>
      <c r="BI18" s="7" t="s">
        <v>164</v>
      </c>
      <c r="BK18" s="7" t="s">
        <v>79</v>
      </c>
      <c r="BL18" s="7" t="s">
        <v>107</v>
      </c>
      <c r="BM18" s="7" t="s">
        <v>65</v>
      </c>
      <c r="BN18" s="7" t="s">
        <v>81</v>
      </c>
      <c r="BO18" s="7" t="s">
        <v>165</v>
      </c>
      <c r="BP18" s="7"/>
      <c r="BQ18" t="str">
        <f t="shared" si="9"/>
        <v/>
      </c>
      <c r="BR18" t="str">
        <f t="shared" si="10"/>
        <v/>
      </c>
      <c r="BS18" t="str">
        <f t="shared" si="11"/>
        <v/>
      </c>
      <c r="BT18" t="str">
        <f t="shared" si="12"/>
        <v/>
      </c>
      <c r="BU18" t="str">
        <f t="shared" si="13"/>
        <v/>
      </c>
    </row>
    <row r="19" spans="1:73" ht="187.5">
      <c r="A19" s="1">
        <v>43534.904460821759</v>
      </c>
      <c r="C19" s="7" t="s">
        <v>67</v>
      </c>
      <c r="D19" s="7" t="s">
        <v>84</v>
      </c>
      <c r="E19" s="7" t="s">
        <v>137</v>
      </c>
      <c r="F19" s="7" t="s">
        <v>150</v>
      </c>
      <c r="G19" s="2" t="s">
        <v>166</v>
      </c>
      <c r="H19" s="2" t="s">
        <v>167</v>
      </c>
      <c r="M19" s="2" t="s">
        <v>65</v>
      </c>
      <c r="O19" s="2">
        <v>5</v>
      </c>
      <c r="P19" s="2">
        <v>5</v>
      </c>
      <c r="Q19" s="2">
        <v>5</v>
      </c>
      <c r="R19" s="2">
        <v>5</v>
      </c>
      <c r="S19" s="2">
        <v>5</v>
      </c>
      <c r="T19" s="2">
        <v>5</v>
      </c>
      <c r="U19" s="2">
        <v>5</v>
      </c>
      <c r="V19" s="2" t="str">
        <f t="shared" si="2"/>
        <v>Extremely important</v>
      </c>
      <c r="W19" s="2" t="str">
        <f t="shared" si="3"/>
        <v>Extremely important</v>
      </c>
      <c r="X19" s="2" t="str">
        <f t="shared" si="4"/>
        <v>Extremely important</v>
      </c>
      <c r="Y19" s="2" t="str">
        <f t="shared" si="5"/>
        <v>Extremely important</v>
      </c>
      <c r="Z19" s="2" t="str">
        <f t="shared" si="6"/>
        <v>Extremely important</v>
      </c>
      <c r="AA19" s="2" t="str">
        <f t="shared" si="7"/>
        <v>Extremely important</v>
      </c>
      <c r="AB19" s="2" t="str">
        <f t="shared" si="8"/>
        <v>Extremely important</v>
      </c>
      <c r="AD19" s="2" t="s">
        <v>76</v>
      </c>
      <c r="AE19" s="7" t="s">
        <v>168</v>
      </c>
      <c r="AF19" s="2" t="s">
        <v>65</v>
      </c>
      <c r="AG19" s="2" t="s">
        <v>76</v>
      </c>
      <c r="AH19" s="7" t="s">
        <v>121</v>
      </c>
      <c r="AN19" s="7" t="s">
        <v>155</v>
      </c>
      <c r="BA19" s="7" t="s">
        <v>113</v>
      </c>
      <c r="BK19" s="7" t="s">
        <v>79</v>
      </c>
      <c r="BL19" s="7" t="s">
        <v>169</v>
      </c>
      <c r="BM19" s="7" t="s">
        <v>65</v>
      </c>
      <c r="BN19" s="7" t="s">
        <v>170</v>
      </c>
      <c r="BO19" s="7" t="s">
        <v>65</v>
      </c>
      <c r="BP19" s="7"/>
      <c r="BQ19" t="str">
        <f t="shared" si="9"/>
        <v/>
      </c>
      <c r="BR19" t="str">
        <f t="shared" si="10"/>
        <v/>
      </c>
      <c r="BS19" t="str">
        <f t="shared" si="11"/>
        <v/>
      </c>
      <c r="BT19" t="str">
        <f t="shared" si="12"/>
        <v/>
      </c>
      <c r="BU19" t="str">
        <f t="shared" si="13"/>
        <v/>
      </c>
    </row>
    <row r="20" spans="1:73" ht="62.5">
      <c r="A20" s="1">
        <v>43535.426668668981</v>
      </c>
      <c r="C20" s="7" t="s">
        <v>83</v>
      </c>
      <c r="D20" s="7" t="s">
        <v>61</v>
      </c>
      <c r="E20" s="7" t="s">
        <v>137</v>
      </c>
      <c r="F20" s="7" t="s">
        <v>74</v>
      </c>
      <c r="H20" s="2" t="s">
        <v>171</v>
      </c>
      <c r="M20" s="2" t="s">
        <v>65</v>
      </c>
      <c r="O20" s="2">
        <v>5</v>
      </c>
      <c r="P20" s="2">
        <v>5</v>
      </c>
      <c r="Q20" s="2">
        <v>5</v>
      </c>
      <c r="R20" s="2">
        <v>5</v>
      </c>
      <c r="S20" s="2">
        <v>5</v>
      </c>
      <c r="T20" s="2">
        <v>5</v>
      </c>
      <c r="U20" s="2">
        <v>1</v>
      </c>
      <c r="V20" s="2" t="str">
        <f t="shared" si="2"/>
        <v>Extremely important</v>
      </c>
      <c r="W20" s="2" t="str">
        <f t="shared" si="3"/>
        <v>Extremely important</v>
      </c>
      <c r="X20" s="2" t="str">
        <f t="shared" si="4"/>
        <v>Extremely important</v>
      </c>
      <c r="Y20" s="2" t="str">
        <f t="shared" si="5"/>
        <v>Extremely important</v>
      </c>
      <c r="Z20" s="2" t="str">
        <f t="shared" si="6"/>
        <v>Extremely important</v>
      </c>
      <c r="AA20" s="2" t="str">
        <f t="shared" si="7"/>
        <v>Extremely important</v>
      </c>
      <c r="AB20" s="2" t="str">
        <f t="shared" si="8"/>
        <v>Not Important</v>
      </c>
      <c r="AC20" s="7" t="s">
        <v>172</v>
      </c>
      <c r="AD20" s="2" t="s">
        <v>65</v>
      </c>
      <c r="AE20" s="7" t="s">
        <v>173</v>
      </c>
      <c r="AF20" s="2" t="s">
        <v>65</v>
      </c>
      <c r="AG20" s="2" t="s">
        <v>65</v>
      </c>
      <c r="BH20" s="7" t="s">
        <v>108</v>
      </c>
      <c r="BI20" s="7" t="s">
        <v>108</v>
      </c>
      <c r="BK20" s="7" t="s">
        <v>79</v>
      </c>
      <c r="BL20" s="7" t="s">
        <v>71</v>
      </c>
      <c r="BM20" s="7" t="s">
        <v>65</v>
      </c>
      <c r="BN20" s="7" t="s">
        <v>81</v>
      </c>
      <c r="BO20" s="7" t="s">
        <v>65</v>
      </c>
      <c r="BP20" s="7"/>
      <c r="BQ20" t="str">
        <f t="shared" si="9"/>
        <v/>
      </c>
      <c r="BR20" t="str">
        <f t="shared" si="10"/>
        <v/>
      </c>
      <c r="BS20" t="str">
        <f t="shared" si="11"/>
        <v/>
      </c>
      <c r="BT20" t="str">
        <f t="shared" si="12"/>
        <v/>
      </c>
      <c r="BU20" t="str">
        <f t="shared" si="13"/>
        <v/>
      </c>
    </row>
    <row r="21" spans="1:73" ht="50">
      <c r="A21" s="1">
        <v>43535.429376701388</v>
      </c>
      <c r="B21" s="2" t="s">
        <v>174</v>
      </c>
      <c r="C21" s="7" t="s">
        <v>60</v>
      </c>
      <c r="D21" s="7" t="s">
        <v>61</v>
      </c>
      <c r="E21" s="7" t="s">
        <v>137</v>
      </c>
      <c r="F21" s="7" t="s">
        <v>74</v>
      </c>
      <c r="H21" s="2" t="s">
        <v>99</v>
      </c>
      <c r="M21" s="2" t="s">
        <v>65</v>
      </c>
      <c r="O21" s="2">
        <v>4</v>
      </c>
      <c r="P21" s="2">
        <v>5</v>
      </c>
      <c r="Q21" s="2">
        <v>5</v>
      </c>
      <c r="R21" s="2">
        <v>4</v>
      </c>
      <c r="S21" s="2">
        <v>4</v>
      </c>
      <c r="T21" s="2">
        <v>4</v>
      </c>
      <c r="U21" s="2">
        <v>1</v>
      </c>
      <c r="V21" s="2" t="str">
        <f t="shared" si="2"/>
        <v>Very important</v>
      </c>
      <c r="W21" s="2" t="str">
        <f t="shared" si="3"/>
        <v>Extremely important</v>
      </c>
      <c r="X21" s="2" t="str">
        <f t="shared" si="4"/>
        <v>Extremely important</v>
      </c>
      <c r="Y21" s="2" t="str">
        <f t="shared" si="5"/>
        <v>Very important</v>
      </c>
      <c r="Z21" s="2" t="str">
        <f t="shared" si="6"/>
        <v>Very important</v>
      </c>
      <c r="AA21" s="2" t="str">
        <f t="shared" si="7"/>
        <v>Very important</v>
      </c>
      <c r="AB21" s="2" t="str">
        <f t="shared" si="8"/>
        <v>Not Important</v>
      </c>
      <c r="AC21" s="7" t="s">
        <v>175</v>
      </c>
      <c r="AD21" s="2" t="s">
        <v>65</v>
      </c>
      <c r="AE21" s="7" t="s">
        <v>176</v>
      </c>
      <c r="AF21" s="2" t="s">
        <v>65</v>
      </c>
      <c r="AG21" s="2" t="s">
        <v>65</v>
      </c>
      <c r="BK21" s="7" t="s">
        <v>79</v>
      </c>
      <c r="BL21" s="7" t="s">
        <v>80</v>
      </c>
      <c r="BM21" s="7" t="s">
        <v>65</v>
      </c>
      <c r="BN21" s="7" t="s">
        <v>81</v>
      </c>
      <c r="BO21" s="7" t="s">
        <v>177</v>
      </c>
      <c r="BP21" s="7"/>
      <c r="BQ21" t="str">
        <f t="shared" si="9"/>
        <v/>
      </c>
      <c r="BR21" t="str">
        <f t="shared" si="10"/>
        <v/>
      </c>
      <c r="BS21" t="str">
        <f t="shared" si="11"/>
        <v/>
      </c>
      <c r="BT21" t="str">
        <f t="shared" si="12"/>
        <v/>
      </c>
      <c r="BU21" t="str">
        <f t="shared" si="13"/>
        <v/>
      </c>
    </row>
    <row r="22" spans="1:73" ht="87.5">
      <c r="A22" s="1">
        <v>43535.653230925927</v>
      </c>
      <c r="C22" s="7" t="s">
        <v>67</v>
      </c>
      <c r="D22" s="7" t="s">
        <v>84</v>
      </c>
      <c r="E22" s="7" t="s">
        <v>137</v>
      </c>
      <c r="F22" s="7" t="s">
        <v>150</v>
      </c>
      <c r="G22" s="2" t="s">
        <v>64</v>
      </c>
      <c r="M22" s="2" t="s">
        <v>65</v>
      </c>
      <c r="O22" s="2">
        <v>3</v>
      </c>
      <c r="P22" s="2">
        <v>5</v>
      </c>
      <c r="Q22" s="2">
        <v>5</v>
      </c>
      <c r="R22" s="2">
        <v>4</v>
      </c>
      <c r="S22" s="2">
        <v>4</v>
      </c>
      <c r="T22" s="2">
        <v>4</v>
      </c>
      <c r="U22" s="2">
        <v>2</v>
      </c>
      <c r="V22" s="2" t="str">
        <f t="shared" si="2"/>
        <v>Somewhat important</v>
      </c>
      <c r="W22" s="2" t="str">
        <f t="shared" si="3"/>
        <v>Extremely important</v>
      </c>
      <c r="X22" s="2" t="str">
        <f t="shared" si="4"/>
        <v>Extremely important</v>
      </c>
      <c r="Y22" s="2" t="str">
        <f t="shared" si="5"/>
        <v>Very important</v>
      </c>
      <c r="Z22" s="2" t="str">
        <f t="shared" si="6"/>
        <v>Very important</v>
      </c>
      <c r="AA22" s="2" t="str">
        <f t="shared" si="7"/>
        <v>Very important</v>
      </c>
      <c r="AB22" s="2" t="str">
        <f t="shared" si="8"/>
        <v>A Bit important</v>
      </c>
      <c r="AC22" s="7" t="s">
        <v>178</v>
      </c>
      <c r="AD22" s="2" t="s">
        <v>65</v>
      </c>
      <c r="AE22" s="7" t="s">
        <v>179</v>
      </c>
      <c r="AF22" s="2" t="s">
        <v>65</v>
      </c>
      <c r="AG22" s="2" t="s">
        <v>65</v>
      </c>
      <c r="BK22" s="7" t="s">
        <v>79</v>
      </c>
      <c r="BL22" s="7" t="s">
        <v>71</v>
      </c>
      <c r="BM22" s="7" t="s">
        <v>65</v>
      </c>
      <c r="BN22" s="7" t="s">
        <v>81</v>
      </c>
      <c r="BO22" s="7" t="s">
        <v>180</v>
      </c>
      <c r="BP22" s="7"/>
      <c r="BQ22" t="str">
        <f t="shared" si="9"/>
        <v/>
      </c>
      <c r="BR22" t="str">
        <f t="shared" si="10"/>
        <v/>
      </c>
      <c r="BS22" t="str">
        <f t="shared" si="11"/>
        <v/>
      </c>
      <c r="BT22" t="str">
        <f t="shared" si="12"/>
        <v/>
      </c>
      <c r="BU22" t="str">
        <f t="shared" si="13"/>
        <v/>
      </c>
    </row>
    <row r="23" spans="1:73" ht="225">
      <c r="A23" s="1">
        <v>43535.694142476852</v>
      </c>
      <c r="C23" s="7" t="s">
        <v>67</v>
      </c>
      <c r="D23" s="7" t="s">
        <v>61</v>
      </c>
      <c r="E23" s="7" t="s">
        <v>85</v>
      </c>
      <c r="F23" s="7" t="s">
        <v>69</v>
      </c>
      <c r="G23" s="2" t="s">
        <v>171</v>
      </c>
      <c r="M23" s="2" t="s">
        <v>76</v>
      </c>
      <c r="N23" s="2" t="s">
        <v>181</v>
      </c>
      <c r="O23" s="2">
        <v>5</v>
      </c>
      <c r="P23" s="2">
        <v>5</v>
      </c>
      <c r="Q23" s="2">
        <v>5</v>
      </c>
      <c r="R23" s="2">
        <v>5</v>
      </c>
      <c r="S23" s="2">
        <v>5</v>
      </c>
      <c r="T23" s="2">
        <v>5</v>
      </c>
      <c r="U23" s="2">
        <v>5</v>
      </c>
      <c r="V23" s="2" t="str">
        <f t="shared" si="2"/>
        <v>Extremely important</v>
      </c>
      <c r="W23" s="2" t="str">
        <f t="shared" si="3"/>
        <v>Extremely important</v>
      </c>
      <c r="X23" s="2" t="str">
        <f t="shared" si="4"/>
        <v>Extremely important</v>
      </c>
      <c r="Y23" s="2" t="str">
        <f t="shared" si="5"/>
        <v>Extremely important</v>
      </c>
      <c r="Z23" s="2" t="str">
        <f t="shared" si="6"/>
        <v>Extremely important</v>
      </c>
      <c r="AA23" s="2" t="str">
        <f t="shared" si="7"/>
        <v>Extremely important</v>
      </c>
      <c r="AB23" s="2" t="str">
        <f t="shared" si="8"/>
        <v>Extremely important</v>
      </c>
      <c r="AC23" s="7" t="s">
        <v>182</v>
      </c>
      <c r="AD23" s="2" t="s">
        <v>65</v>
      </c>
      <c r="AE23" s="7" t="s">
        <v>183</v>
      </c>
      <c r="AF23" s="2" t="s">
        <v>65</v>
      </c>
      <c r="AG23" s="2" t="s">
        <v>65</v>
      </c>
      <c r="BH23" s="7" t="s">
        <v>184</v>
      </c>
      <c r="BK23" s="7" t="s">
        <v>79</v>
      </c>
      <c r="BL23" s="7" t="s">
        <v>185</v>
      </c>
      <c r="BM23" s="7" t="s">
        <v>65</v>
      </c>
      <c r="BN23" s="7" t="s">
        <v>102</v>
      </c>
      <c r="BO23" s="7" t="s">
        <v>186</v>
      </c>
      <c r="BP23" s="7"/>
      <c r="BQ23" t="str">
        <f t="shared" si="9"/>
        <v/>
      </c>
      <c r="BR23" t="str">
        <f t="shared" si="10"/>
        <v/>
      </c>
      <c r="BS23" t="str">
        <f t="shared" si="11"/>
        <v/>
      </c>
      <c r="BT23" t="str">
        <f t="shared" si="12"/>
        <v/>
      </c>
      <c r="BU23" t="str">
        <f t="shared" si="13"/>
        <v/>
      </c>
    </row>
    <row r="24" spans="1:73" ht="187.5">
      <c r="A24" s="1">
        <v>43535.73716420139</v>
      </c>
      <c r="B24" s="2" t="s">
        <v>187</v>
      </c>
      <c r="C24" s="7" t="s">
        <v>67</v>
      </c>
      <c r="D24" s="7" t="s">
        <v>61</v>
      </c>
      <c r="E24" s="7" t="s">
        <v>153</v>
      </c>
      <c r="F24" s="7" t="s">
        <v>69</v>
      </c>
      <c r="G24" s="2" t="s">
        <v>154</v>
      </c>
      <c r="M24" s="2" t="s">
        <v>65</v>
      </c>
      <c r="O24" s="2">
        <v>5</v>
      </c>
      <c r="P24" s="2">
        <v>4</v>
      </c>
      <c r="Q24" s="2">
        <v>4</v>
      </c>
      <c r="R24" s="2">
        <v>5</v>
      </c>
      <c r="S24" s="2">
        <v>3</v>
      </c>
      <c r="T24" s="2">
        <v>3</v>
      </c>
      <c r="U24" s="2">
        <v>2</v>
      </c>
      <c r="V24" s="2" t="str">
        <f t="shared" si="2"/>
        <v>Extremely important</v>
      </c>
      <c r="W24" s="2" t="str">
        <f t="shared" si="3"/>
        <v>Very important</v>
      </c>
      <c r="X24" s="2" t="str">
        <f t="shared" si="4"/>
        <v>Very important</v>
      </c>
      <c r="Y24" s="2" t="str">
        <f t="shared" si="5"/>
        <v>Extremely important</v>
      </c>
      <c r="Z24" s="2" t="str">
        <f t="shared" si="6"/>
        <v>Somewhat important</v>
      </c>
      <c r="AA24" s="2" t="str">
        <f t="shared" si="7"/>
        <v>Somewhat important</v>
      </c>
      <c r="AB24" s="2" t="str">
        <f t="shared" si="8"/>
        <v>A Bit important</v>
      </c>
      <c r="AD24" s="2" t="s">
        <v>76</v>
      </c>
      <c r="AE24" s="7" t="s">
        <v>188</v>
      </c>
      <c r="AF24" s="2" t="s">
        <v>65</v>
      </c>
      <c r="AG24" s="2" t="s">
        <v>76</v>
      </c>
      <c r="AH24" s="7" t="s">
        <v>121</v>
      </c>
      <c r="AN24" s="7" t="s">
        <v>111</v>
      </c>
      <c r="BA24" s="7" t="s">
        <v>113</v>
      </c>
      <c r="BB24" s="7" t="s">
        <v>189</v>
      </c>
      <c r="BC24" s="7" t="s">
        <v>190</v>
      </c>
      <c r="BD24" s="7" t="s">
        <v>191</v>
      </c>
      <c r="BE24" s="7" t="s">
        <v>65</v>
      </c>
      <c r="BK24" s="7" t="s">
        <v>79</v>
      </c>
      <c r="BL24" s="7" t="s">
        <v>71</v>
      </c>
      <c r="BM24" s="7" t="s">
        <v>65</v>
      </c>
      <c r="BN24" s="7" t="s">
        <v>81</v>
      </c>
      <c r="BO24" s="7" t="s">
        <v>192</v>
      </c>
      <c r="BP24" s="7"/>
      <c r="BQ24" t="str">
        <f t="shared" si="9"/>
        <v/>
      </c>
      <c r="BR24" t="str">
        <f t="shared" si="10"/>
        <v/>
      </c>
      <c r="BS24" t="str">
        <f t="shared" si="11"/>
        <v/>
      </c>
      <c r="BT24" t="str">
        <f t="shared" si="12"/>
        <v/>
      </c>
      <c r="BU24" t="str">
        <f t="shared" si="13"/>
        <v/>
      </c>
    </row>
    <row r="25" spans="1:73" ht="25">
      <c r="A25" s="1">
        <v>43535.759923587961</v>
      </c>
      <c r="C25" s="7" t="s">
        <v>60</v>
      </c>
      <c r="D25" s="7" t="s">
        <v>61</v>
      </c>
      <c r="E25" s="7" t="s">
        <v>62</v>
      </c>
      <c r="F25" s="7" t="s">
        <v>74</v>
      </c>
      <c r="G25" s="2" t="s">
        <v>70</v>
      </c>
      <c r="H25" s="2" t="s">
        <v>70</v>
      </c>
      <c r="I25" s="2" t="s">
        <v>193</v>
      </c>
      <c r="J25" s="2" t="s">
        <v>193</v>
      </c>
      <c r="M25" s="2" t="s">
        <v>65</v>
      </c>
      <c r="O25" s="2">
        <v>2</v>
      </c>
      <c r="P25" s="2">
        <v>1</v>
      </c>
      <c r="Q25" s="2">
        <v>1</v>
      </c>
      <c r="R25" s="2">
        <v>2</v>
      </c>
      <c r="S25" s="2">
        <v>3</v>
      </c>
      <c r="T25" s="2">
        <v>3</v>
      </c>
      <c r="U25" s="2">
        <v>2</v>
      </c>
      <c r="V25" s="2" t="str">
        <f t="shared" si="2"/>
        <v>A Bit important</v>
      </c>
      <c r="W25" s="2" t="str">
        <f t="shared" si="3"/>
        <v>Not Important</v>
      </c>
      <c r="X25" s="2" t="str">
        <f t="shared" si="4"/>
        <v>Not Important</v>
      </c>
      <c r="Y25" s="2" t="str">
        <f t="shared" si="5"/>
        <v>A Bit important</v>
      </c>
      <c r="Z25" s="2" t="str">
        <f t="shared" si="6"/>
        <v>Somewhat important</v>
      </c>
      <c r="AA25" s="2" t="str">
        <f t="shared" si="7"/>
        <v>Somewhat important</v>
      </c>
      <c r="AB25" s="2" t="str">
        <f t="shared" si="8"/>
        <v>A Bit important</v>
      </c>
      <c r="AD25" s="2" t="s">
        <v>76</v>
      </c>
      <c r="AE25" s="7" t="s">
        <v>194</v>
      </c>
      <c r="AF25" s="2" t="s">
        <v>65</v>
      </c>
      <c r="AG25" s="2" t="s">
        <v>65</v>
      </c>
      <c r="BK25" s="7" t="s">
        <v>79</v>
      </c>
      <c r="BL25" s="7" t="s">
        <v>71</v>
      </c>
      <c r="BM25" s="7" t="s">
        <v>65</v>
      </c>
      <c r="BN25" s="7" t="s">
        <v>81</v>
      </c>
      <c r="BO25" s="7" t="s">
        <v>195</v>
      </c>
      <c r="BP25" s="7"/>
      <c r="BQ25" t="str">
        <f t="shared" si="9"/>
        <v/>
      </c>
      <c r="BR25" t="str">
        <f t="shared" si="10"/>
        <v/>
      </c>
      <c r="BS25" t="str">
        <f t="shared" si="11"/>
        <v/>
      </c>
      <c r="BT25" t="str">
        <f t="shared" si="12"/>
        <v/>
      </c>
      <c r="BU25" t="str">
        <f t="shared" si="13"/>
        <v/>
      </c>
    </row>
    <row r="26" spans="1:73" ht="187.5">
      <c r="A26" s="1">
        <v>43535.765112094909</v>
      </c>
      <c r="C26" s="7" t="s">
        <v>83</v>
      </c>
      <c r="D26" s="7" t="s">
        <v>84</v>
      </c>
      <c r="E26" s="7" t="s">
        <v>137</v>
      </c>
      <c r="F26" s="7" t="s">
        <v>69</v>
      </c>
      <c r="G26" s="2" t="s">
        <v>196</v>
      </c>
      <c r="M26" s="2" t="s">
        <v>65</v>
      </c>
      <c r="O26" s="2">
        <v>4</v>
      </c>
      <c r="P26" s="2">
        <v>5</v>
      </c>
      <c r="Q26" s="2">
        <v>5</v>
      </c>
      <c r="R26" s="2">
        <v>4</v>
      </c>
      <c r="S26" s="2">
        <v>1</v>
      </c>
      <c r="T26" s="2">
        <v>2</v>
      </c>
      <c r="U26" s="2">
        <v>1</v>
      </c>
      <c r="V26" s="2" t="str">
        <f t="shared" si="2"/>
        <v>Very important</v>
      </c>
      <c r="W26" s="2" t="str">
        <f t="shared" si="3"/>
        <v>Extremely important</v>
      </c>
      <c r="X26" s="2" t="str">
        <f t="shared" si="4"/>
        <v>Extremely important</v>
      </c>
      <c r="Y26" s="2" t="str">
        <f t="shared" si="5"/>
        <v>Very important</v>
      </c>
      <c r="Z26" s="2" t="str">
        <f t="shared" si="6"/>
        <v>Not Important</v>
      </c>
      <c r="AA26" s="2" t="str">
        <f t="shared" si="7"/>
        <v>A Bit important</v>
      </c>
      <c r="AB26" s="2" t="str">
        <f t="shared" si="8"/>
        <v>Not Important</v>
      </c>
      <c r="AD26" s="2" t="s">
        <v>65</v>
      </c>
      <c r="AF26" s="2" t="s">
        <v>65</v>
      </c>
      <c r="AG26" s="2" t="s">
        <v>76</v>
      </c>
      <c r="AH26" s="7" t="s">
        <v>121</v>
      </c>
      <c r="AZ26" s="7" t="s">
        <v>111</v>
      </c>
      <c r="BA26" s="7" t="s">
        <v>113</v>
      </c>
      <c r="BB26" s="7" t="s">
        <v>189</v>
      </c>
      <c r="BC26" s="7" t="s">
        <v>190</v>
      </c>
      <c r="BD26" s="7" t="s">
        <v>197</v>
      </c>
      <c r="BE26" s="7" t="s">
        <v>65</v>
      </c>
      <c r="BI26" s="7" t="s">
        <v>198</v>
      </c>
      <c r="BK26" s="7" t="s">
        <v>79</v>
      </c>
      <c r="BL26" s="7" t="s">
        <v>107</v>
      </c>
      <c r="BM26" s="7" t="s">
        <v>65</v>
      </c>
      <c r="BN26" s="7" t="s">
        <v>102</v>
      </c>
      <c r="BO26" s="7" t="s">
        <v>65</v>
      </c>
      <c r="BP26" s="5"/>
      <c r="BQ26" t="str">
        <f t="shared" si="9"/>
        <v/>
      </c>
      <c r="BR26" t="str">
        <f t="shared" si="10"/>
        <v/>
      </c>
      <c r="BS26" t="str">
        <f t="shared" si="11"/>
        <v/>
      </c>
      <c r="BT26" t="str">
        <f t="shared" si="12"/>
        <v/>
      </c>
      <c r="BU26" t="str">
        <f t="shared" si="13"/>
        <v/>
      </c>
    </row>
    <row r="27" spans="1:73" ht="50">
      <c r="A27" s="1">
        <v>43535.769870185184</v>
      </c>
      <c r="C27" s="7" t="s">
        <v>83</v>
      </c>
      <c r="D27" s="7" t="s">
        <v>84</v>
      </c>
      <c r="E27" s="7" t="s">
        <v>137</v>
      </c>
      <c r="F27" s="7" t="s">
        <v>69</v>
      </c>
      <c r="G27" s="2" t="s">
        <v>196</v>
      </c>
      <c r="M27" s="2" t="s">
        <v>65</v>
      </c>
      <c r="O27" s="2">
        <v>1</v>
      </c>
      <c r="P27" s="2">
        <v>1</v>
      </c>
      <c r="Q27" s="2">
        <v>4</v>
      </c>
      <c r="R27" s="2">
        <v>4</v>
      </c>
      <c r="S27" s="2">
        <v>3</v>
      </c>
      <c r="T27" s="2">
        <v>4</v>
      </c>
      <c r="U27" s="2">
        <v>1</v>
      </c>
      <c r="V27" s="2" t="str">
        <f t="shared" si="2"/>
        <v>Not Important</v>
      </c>
      <c r="W27" s="2" t="str">
        <f t="shared" si="3"/>
        <v>Not Important</v>
      </c>
      <c r="X27" s="2" t="str">
        <f t="shared" si="4"/>
        <v>Very important</v>
      </c>
      <c r="Y27" s="2" t="str">
        <f t="shared" si="5"/>
        <v>Very important</v>
      </c>
      <c r="Z27" s="2" t="str">
        <f t="shared" si="6"/>
        <v>Somewhat important</v>
      </c>
      <c r="AA27" s="2" t="str">
        <f t="shared" si="7"/>
        <v>Very important</v>
      </c>
      <c r="AB27" s="2" t="str">
        <f t="shared" si="8"/>
        <v>Not Important</v>
      </c>
      <c r="AD27" s="2" t="s">
        <v>76</v>
      </c>
      <c r="AF27" s="2" t="s">
        <v>65</v>
      </c>
      <c r="AG27" s="2" t="s">
        <v>65</v>
      </c>
      <c r="BI27" s="7" t="s">
        <v>199</v>
      </c>
      <c r="BK27" s="7" t="s">
        <v>79</v>
      </c>
      <c r="BL27" s="7" t="s">
        <v>107</v>
      </c>
      <c r="BM27" s="7" t="s">
        <v>65</v>
      </c>
      <c r="BN27" s="7" t="s">
        <v>102</v>
      </c>
      <c r="BO27" s="7" t="s">
        <v>200</v>
      </c>
      <c r="BP27" s="5"/>
      <c r="BQ27" t="str">
        <f t="shared" si="9"/>
        <v/>
      </c>
      <c r="BR27" t="str">
        <f t="shared" si="10"/>
        <v/>
      </c>
      <c r="BS27" t="str">
        <f t="shared" si="11"/>
        <v/>
      </c>
      <c r="BT27" t="str">
        <f t="shared" si="12"/>
        <v/>
      </c>
      <c r="BU27" t="str">
        <f t="shared" si="13"/>
        <v/>
      </c>
    </row>
    <row r="28" spans="1:73" ht="125">
      <c r="A28" s="1">
        <v>43537.679793402778</v>
      </c>
      <c r="C28" s="7" t="s">
        <v>67</v>
      </c>
      <c r="D28" s="7" t="s">
        <v>84</v>
      </c>
      <c r="E28" s="7" t="s">
        <v>137</v>
      </c>
      <c r="F28" s="7" t="s">
        <v>69</v>
      </c>
      <c r="G28" s="2" t="s">
        <v>87</v>
      </c>
      <c r="H28" s="2" t="s">
        <v>120</v>
      </c>
      <c r="I28" s="2" t="s">
        <v>120</v>
      </c>
      <c r="M28" s="2" t="s">
        <v>65</v>
      </c>
      <c r="N28" s="2" t="s">
        <v>201</v>
      </c>
      <c r="O28" s="2">
        <v>5</v>
      </c>
      <c r="P28" s="2">
        <v>4</v>
      </c>
      <c r="Q28" s="2">
        <v>4</v>
      </c>
      <c r="R28" s="2">
        <v>5</v>
      </c>
      <c r="S28" s="2">
        <v>4</v>
      </c>
      <c r="T28" s="2">
        <v>4</v>
      </c>
      <c r="U28" s="2">
        <v>2</v>
      </c>
      <c r="V28" s="2" t="str">
        <f t="shared" si="2"/>
        <v>Extremely important</v>
      </c>
      <c r="W28" s="2" t="str">
        <f t="shared" si="3"/>
        <v>Very important</v>
      </c>
      <c r="X28" s="2" t="str">
        <f t="shared" si="4"/>
        <v>Very important</v>
      </c>
      <c r="Y28" s="2" t="str">
        <f t="shared" si="5"/>
        <v>Extremely important</v>
      </c>
      <c r="Z28" s="2" t="str">
        <f t="shared" si="6"/>
        <v>Very important</v>
      </c>
      <c r="AA28" s="2" t="str">
        <f t="shared" si="7"/>
        <v>Very important</v>
      </c>
      <c r="AB28" s="2" t="str">
        <f t="shared" si="8"/>
        <v>A Bit important</v>
      </c>
      <c r="AC28" s="7" t="s">
        <v>202</v>
      </c>
      <c r="AD28" s="2" t="s">
        <v>76</v>
      </c>
      <c r="AE28" s="7" t="s">
        <v>203</v>
      </c>
      <c r="AF28" s="2" t="s">
        <v>76</v>
      </c>
      <c r="AG28" s="2" t="s">
        <v>76</v>
      </c>
      <c r="AH28" s="7" t="s">
        <v>204</v>
      </c>
      <c r="AI28" s="7" t="s">
        <v>112</v>
      </c>
      <c r="AN28" s="7" t="s">
        <v>111</v>
      </c>
      <c r="AW28" s="7" t="s">
        <v>155</v>
      </c>
      <c r="BA28" s="7" t="s">
        <v>156</v>
      </c>
      <c r="BB28" s="7" t="s">
        <v>205</v>
      </c>
      <c r="BC28" s="7" t="s">
        <v>115</v>
      </c>
      <c r="BD28" s="7" t="s">
        <v>206</v>
      </c>
      <c r="BE28" s="7" t="s">
        <v>65</v>
      </c>
      <c r="BG28" s="7" t="s">
        <v>207</v>
      </c>
      <c r="BJ28" s="7" t="s">
        <v>208</v>
      </c>
      <c r="BK28" s="7" t="s">
        <v>79</v>
      </c>
      <c r="BL28" s="7" t="s">
        <v>149</v>
      </c>
      <c r="BM28" s="7" t="s">
        <v>65</v>
      </c>
      <c r="BN28" s="7" t="s">
        <v>81</v>
      </c>
      <c r="BO28" s="7" t="s">
        <v>209</v>
      </c>
      <c r="BP28" s="7"/>
      <c r="BQ28" t="str">
        <f t="shared" si="9"/>
        <v/>
      </c>
      <c r="BR28" t="str">
        <f t="shared" si="10"/>
        <v/>
      </c>
      <c r="BS28" t="str">
        <f t="shared" si="11"/>
        <v/>
      </c>
      <c r="BT28" t="str">
        <f t="shared" si="12"/>
        <v/>
      </c>
      <c r="BU28" t="str">
        <f t="shared" si="13"/>
        <v/>
      </c>
    </row>
    <row r="29" spans="1:73" ht="187.5">
      <c r="A29" s="1">
        <v>43540.420149201389</v>
      </c>
      <c r="C29" s="7" t="s">
        <v>67</v>
      </c>
      <c r="D29" s="7" t="s">
        <v>84</v>
      </c>
      <c r="E29" s="7" t="s">
        <v>68</v>
      </c>
      <c r="F29" s="7" t="s">
        <v>69</v>
      </c>
      <c r="I29" s="2" t="s">
        <v>120</v>
      </c>
      <c r="M29" s="2" t="s">
        <v>76</v>
      </c>
      <c r="N29" s="2" t="s">
        <v>210</v>
      </c>
      <c r="O29" s="2">
        <v>5</v>
      </c>
      <c r="P29" s="2">
        <v>5</v>
      </c>
      <c r="Q29" s="2">
        <v>5</v>
      </c>
      <c r="R29" s="2">
        <v>5</v>
      </c>
      <c r="S29" s="2">
        <v>5</v>
      </c>
      <c r="T29" s="2">
        <v>5</v>
      </c>
      <c r="U29" s="2">
        <v>3</v>
      </c>
      <c r="V29" s="2" t="str">
        <f t="shared" si="2"/>
        <v>Extremely important</v>
      </c>
      <c r="W29" s="2" t="str">
        <f t="shared" si="3"/>
        <v>Extremely important</v>
      </c>
      <c r="X29" s="2" t="str">
        <f t="shared" si="4"/>
        <v>Extremely important</v>
      </c>
      <c r="Y29" s="2" t="str">
        <f t="shared" si="5"/>
        <v>Extremely important</v>
      </c>
      <c r="Z29" s="2" t="str">
        <f t="shared" si="6"/>
        <v>Extremely important</v>
      </c>
      <c r="AA29" s="2" t="str">
        <f t="shared" si="7"/>
        <v>Extremely important</v>
      </c>
      <c r="AB29" s="2" t="str">
        <f t="shared" si="8"/>
        <v>Somewhat important</v>
      </c>
      <c r="AD29" s="2" t="s">
        <v>76</v>
      </c>
      <c r="AE29" s="7" t="s">
        <v>211</v>
      </c>
      <c r="AF29" s="2" t="s">
        <v>65</v>
      </c>
      <c r="AG29" s="2" t="s">
        <v>76</v>
      </c>
      <c r="AZ29" s="7" t="s">
        <v>111</v>
      </c>
      <c r="BA29" s="7" t="s">
        <v>156</v>
      </c>
      <c r="BB29" s="7" t="s">
        <v>60</v>
      </c>
      <c r="BC29" s="7" t="s">
        <v>115</v>
      </c>
      <c r="BD29" s="7" t="s">
        <v>116</v>
      </c>
      <c r="BE29" s="7" t="s">
        <v>76</v>
      </c>
      <c r="BF29" s="7" t="s">
        <v>117</v>
      </c>
      <c r="BG29" s="7" t="s">
        <v>157</v>
      </c>
      <c r="BJ29" s="7" t="s">
        <v>212</v>
      </c>
      <c r="BK29" s="7" t="s">
        <v>79</v>
      </c>
      <c r="BL29" s="7" t="s">
        <v>71</v>
      </c>
      <c r="BM29" s="7" t="s">
        <v>65</v>
      </c>
      <c r="BN29" s="7" t="s">
        <v>81</v>
      </c>
      <c r="BO29" s="7" t="s">
        <v>213</v>
      </c>
      <c r="BP29" s="7"/>
      <c r="BQ29" t="str">
        <f t="shared" si="9"/>
        <v/>
      </c>
      <c r="BR29" t="str">
        <f t="shared" si="10"/>
        <v/>
      </c>
      <c r="BS29" t="str">
        <f t="shared" si="11"/>
        <v/>
      </c>
      <c r="BT29" t="str">
        <f t="shared" si="12"/>
        <v/>
      </c>
      <c r="BU29" t="str">
        <f t="shared" si="13"/>
        <v/>
      </c>
    </row>
    <row r="30" spans="1:73" ht="37.5">
      <c r="A30" s="1">
        <v>43541.170633831018</v>
      </c>
      <c r="C30" s="7" t="s">
        <v>67</v>
      </c>
      <c r="D30" s="7" t="s">
        <v>84</v>
      </c>
      <c r="E30" s="7" t="s">
        <v>68</v>
      </c>
      <c r="F30" s="7" t="s">
        <v>69</v>
      </c>
      <c r="G30" s="2" t="s">
        <v>214</v>
      </c>
      <c r="M30" s="2" t="s">
        <v>65</v>
      </c>
      <c r="O30" s="2">
        <v>4</v>
      </c>
      <c r="P30" s="2">
        <v>3</v>
      </c>
      <c r="Q30" s="2">
        <v>3</v>
      </c>
      <c r="R30" s="2">
        <v>4</v>
      </c>
      <c r="S30" s="2">
        <v>3</v>
      </c>
      <c r="T30" s="2">
        <v>3</v>
      </c>
      <c r="U30" s="2">
        <v>2</v>
      </c>
      <c r="V30" s="2" t="str">
        <f t="shared" si="2"/>
        <v>Very important</v>
      </c>
      <c r="W30" s="2" t="str">
        <f t="shared" si="3"/>
        <v>Somewhat important</v>
      </c>
      <c r="X30" s="2" t="str">
        <f t="shared" si="4"/>
        <v>Somewhat important</v>
      </c>
      <c r="Y30" s="2" t="str">
        <f t="shared" si="5"/>
        <v>Very important</v>
      </c>
      <c r="Z30" s="2" t="str">
        <f t="shared" si="6"/>
        <v>Somewhat important</v>
      </c>
      <c r="AA30" s="2" t="str">
        <f t="shared" si="7"/>
        <v>Somewhat important</v>
      </c>
      <c r="AB30" s="2" t="str">
        <f t="shared" si="8"/>
        <v>A Bit important</v>
      </c>
      <c r="AD30" s="2" t="s">
        <v>76</v>
      </c>
      <c r="AE30" s="7" t="s">
        <v>215</v>
      </c>
      <c r="AF30" s="2" t="s">
        <v>76</v>
      </c>
      <c r="AG30" s="2" t="s">
        <v>65</v>
      </c>
      <c r="BH30" s="7" t="s">
        <v>216</v>
      </c>
      <c r="BK30" s="7" t="s">
        <v>79</v>
      </c>
      <c r="BL30" s="7" t="s">
        <v>169</v>
      </c>
      <c r="BM30" s="7" t="s">
        <v>65</v>
      </c>
      <c r="BN30" s="7" t="s">
        <v>81</v>
      </c>
      <c r="BO30" s="7" t="s">
        <v>217</v>
      </c>
      <c r="BP30" s="7"/>
      <c r="BQ30" t="str">
        <f t="shared" si="9"/>
        <v/>
      </c>
      <c r="BR30" t="str">
        <f t="shared" si="10"/>
        <v/>
      </c>
      <c r="BS30" t="str">
        <f t="shared" si="11"/>
        <v/>
      </c>
      <c r="BT30" t="str">
        <f t="shared" si="12"/>
        <v/>
      </c>
      <c r="BU30" t="str">
        <f t="shared" si="13"/>
        <v/>
      </c>
    </row>
    <row r="31" spans="1:73" ht="100">
      <c r="A31" s="1">
        <v>43544.747733171302</v>
      </c>
      <c r="C31" s="7" t="s">
        <v>83</v>
      </c>
      <c r="D31" s="7" t="s">
        <v>61</v>
      </c>
      <c r="E31" s="7" t="s">
        <v>137</v>
      </c>
      <c r="F31" s="7" t="s">
        <v>150</v>
      </c>
      <c r="G31" s="2" t="s">
        <v>171</v>
      </c>
      <c r="M31" s="2" t="s">
        <v>65</v>
      </c>
      <c r="O31" s="2">
        <v>5</v>
      </c>
      <c r="P31" s="2">
        <v>5</v>
      </c>
      <c r="Q31" s="2">
        <v>5</v>
      </c>
      <c r="R31" s="2">
        <v>5</v>
      </c>
      <c r="S31" s="2">
        <v>5</v>
      </c>
      <c r="T31" s="2">
        <v>5</v>
      </c>
      <c r="U31" s="2">
        <v>1</v>
      </c>
      <c r="V31" s="2" t="str">
        <f t="shared" si="2"/>
        <v>Extremely important</v>
      </c>
      <c r="W31" s="2" t="str">
        <f t="shared" si="3"/>
        <v>Extremely important</v>
      </c>
      <c r="X31" s="2" t="str">
        <f t="shared" si="4"/>
        <v>Extremely important</v>
      </c>
      <c r="Y31" s="2" t="str">
        <f t="shared" si="5"/>
        <v>Extremely important</v>
      </c>
      <c r="Z31" s="2" t="str">
        <f t="shared" si="6"/>
        <v>Extremely important</v>
      </c>
      <c r="AA31" s="2" t="str">
        <f t="shared" si="7"/>
        <v>Extremely important</v>
      </c>
      <c r="AB31" s="2" t="str">
        <f t="shared" si="8"/>
        <v>Not Important</v>
      </c>
      <c r="AC31" s="7" t="s">
        <v>218</v>
      </c>
      <c r="AD31" s="2" t="s">
        <v>76</v>
      </c>
      <c r="AE31" s="7" t="s">
        <v>219</v>
      </c>
      <c r="AF31" s="2" t="s">
        <v>65</v>
      </c>
      <c r="AG31" s="2" t="s">
        <v>65</v>
      </c>
      <c r="BH31" s="7" t="s">
        <v>220</v>
      </c>
      <c r="BI31" s="7" t="s">
        <v>217</v>
      </c>
      <c r="BJ31" s="7" t="s">
        <v>221</v>
      </c>
      <c r="BK31" s="7" t="s">
        <v>79</v>
      </c>
      <c r="BL31" s="7" t="s">
        <v>96</v>
      </c>
      <c r="BM31" s="7" t="s">
        <v>65</v>
      </c>
      <c r="BN31" s="7" t="s">
        <v>81</v>
      </c>
      <c r="BO31" s="7" t="s">
        <v>222</v>
      </c>
      <c r="BP31" s="7"/>
      <c r="BQ31" t="str">
        <f t="shared" si="9"/>
        <v/>
      </c>
      <c r="BR31" t="str">
        <f t="shared" si="10"/>
        <v/>
      </c>
      <c r="BS31" t="str">
        <f t="shared" si="11"/>
        <v/>
      </c>
      <c r="BT31" t="str">
        <f t="shared" si="12"/>
        <v/>
      </c>
      <c r="BU31" t="str">
        <f t="shared" si="13"/>
        <v/>
      </c>
    </row>
    <row r="32" spans="1:73" ht="187.5">
      <c r="A32" s="1">
        <v>43547.708537303246</v>
      </c>
      <c r="B32" s="2">
        <v>1</v>
      </c>
      <c r="C32" s="7" t="s">
        <v>67</v>
      </c>
      <c r="D32" s="7" t="s">
        <v>84</v>
      </c>
      <c r="E32" s="7" t="s">
        <v>68</v>
      </c>
      <c r="F32" s="7" t="s">
        <v>69</v>
      </c>
      <c r="G32" s="2" t="s">
        <v>223</v>
      </c>
      <c r="M32" s="2" t="s">
        <v>65</v>
      </c>
      <c r="O32" s="2">
        <v>5</v>
      </c>
      <c r="P32" s="2">
        <v>4</v>
      </c>
      <c r="Q32" s="2">
        <v>5</v>
      </c>
      <c r="R32" s="2">
        <v>5</v>
      </c>
      <c r="S32" s="2">
        <v>3</v>
      </c>
      <c r="T32" s="2">
        <v>4</v>
      </c>
      <c r="U32" s="2">
        <v>3</v>
      </c>
      <c r="V32" s="2" t="str">
        <f t="shared" si="2"/>
        <v>Extremely important</v>
      </c>
      <c r="W32" s="2" t="str">
        <f t="shared" si="3"/>
        <v>Very important</v>
      </c>
      <c r="X32" s="2" t="str">
        <f t="shared" si="4"/>
        <v>Extremely important</v>
      </c>
      <c r="Y32" s="2" t="str">
        <f t="shared" si="5"/>
        <v>Extremely important</v>
      </c>
      <c r="Z32" s="2" t="str">
        <f t="shared" si="6"/>
        <v>Somewhat important</v>
      </c>
      <c r="AA32" s="2" t="str">
        <f t="shared" si="7"/>
        <v>Very important</v>
      </c>
      <c r="AB32" s="2" t="str">
        <f t="shared" si="8"/>
        <v>Somewhat important</v>
      </c>
      <c r="AD32" s="2" t="s">
        <v>76</v>
      </c>
      <c r="AF32" s="2" t="s">
        <v>65</v>
      </c>
      <c r="AG32" s="2" t="s">
        <v>76</v>
      </c>
      <c r="AH32" s="7" t="s">
        <v>121</v>
      </c>
      <c r="AR32" s="7" t="s">
        <v>155</v>
      </c>
      <c r="BK32" s="7" t="s">
        <v>79</v>
      </c>
      <c r="BL32" s="7" t="s">
        <v>71</v>
      </c>
      <c r="BM32" s="7" t="s">
        <v>65</v>
      </c>
      <c r="BN32" s="7" t="s">
        <v>81</v>
      </c>
      <c r="BO32" s="7" t="s">
        <v>192</v>
      </c>
      <c r="BP32" s="5"/>
      <c r="BQ32" t="str">
        <f t="shared" si="9"/>
        <v/>
      </c>
      <c r="BR32" t="str">
        <f t="shared" si="10"/>
        <v/>
      </c>
      <c r="BS32" t="str">
        <f t="shared" si="11"/>
        <v/>
      </c>
      <c r="BT32" t="str">
        <f t="shared" si="12"/>
        <v/>
      </c>
      <c r="BU32" t="str">
        <f t="shared" si="13"/>
        <v/>
      </c>
    </row>
    <row r="33" spans="1:73" ht="37.5">
      <c r="A33" s="1">
        <v>43547.712823657406</v>
      </c>
      <c r="B33" s="2">
        <v>2</v>
      </c>
      <c r="C33" s="7" t="s">
        <v>72</v>
      </c>
      <c r="D33" s="7" t="s">
        <v>61</v>
      </c>
      <c r="E33" s="7" t="s">
        <v>153</v>
      </c>
      <c r="F33" s="7" t="s">
        <v>63</v>
      </c>
      <c r="G33" s="2" t="s">
        <v>98</v>
      </c>
      <c r="M33" s="2" t="s">
        <v>65</v>
      </c>
      <c r="N33" s="2" t="s">
        <v>224</v>
      </c>
      <c r="O33" s="2">
        <v>5</v>
      </c>
      <c r="P33" s="2">
        <v>5</v>
      </c>
      <c r="Q33" s="2">
        <v>5</v>
      </c>
      <c r="R33" s="2">
        <v>5</v>
      </c>
      <c r="S33" s="2">
        <v>4</v>
      </c>
      <c r="T33" s="2">
        <v>4</v>
      </c>
      <c r="U33" s="2">
        <v>4</v>
      </c>
      <c r="V33" s="2" t="str">
        <f t="shared" si="2"/>
        <v>Extremely important</v>
      </c>
      <c r="W33" s="2" t="str">
        <f t="shared" si="3"/>
        <v>Extremely important</v>
      </c>
      <c r="X33" s="2" t="str">
        <f t="shared" si="4"/>
        <v>Extremely important</v>
      </c>
      <c r="Y33" s="2" t="str">
        <f t="shared" si="5"/>
        <v>Extremely important</v>
      </c>
      <c r="Z33" s="2" t="str">
        <f t="shared" si="6"/>
        <v>Very important</v>
      </c>
      <c r="AA33" s="2" t="str">
        <f t="shared" si="7"/>
        <v>Very important</v>
      </c>
      <c r="AB33" s="2" t="str">
        <f t="shared" si="8"/>
        <v>Very important</v>
      </c>
      <c r="AE33" s="7" t="s">
        <v>225</v>
      </c>
      <c r="AF33" s="2" t="s">
        <v>76</v>
      </c>
      <c r="AG33" s="2" t="s">
        <v>65</v>
      </c>
      <c r="BA33" s="7" t="s">
        <v>156</v>
      </c>
      <c r="BB33" s="7" t="s">
        <v>226</v>
      </c>
      <c r="BC33" s="7" t="s">
        <v>227</v>
      </c>
      <c r="BD33" s="7" t="s">
        <v>197</v>
      </c>
      <c r="BE33" s="7" t="s">
        <v>76</v>
      </c>
      <c r="BF33" s="7" t="s">
        <v>117</v>
      </c>
      <c r="BG33" s="7" t="s">
        <v>228</v>
      </c>
      <c r="BH33" s="7" t="s">
        <v>229</v>
      </c>
      <c r="BJ33" s="7" t="s">
        <v>208</v>
      </c>
      <c r="BK33" s="7" t="s">
        <v>79</v>
      </c>
      <c r="BL33" s="7" t="s">
        <v>133</v>
      </c>
      <c r="BM33" s="7" t="s">
        <v>65</v>
      </c>
      <c r="BN33" s="7" t="s">
        <v>102</v>
      </c>
      <c r="BP33" s="7"/>
      <c r="BQ33" t="str">
        <f t="shared" si="9"/>
        <v/>
      </c>
      <c r="BR33" t="str">
        <f t="shared" si="10"/>
        <v/>
      </c>
      <c r="BS33" t="str">
        <f t="shared" si="11"/>
        <v/>
      </c>
      <c r="BT33" t="str">
        <f t="shared" si="12"/>
        <v/>
      </c>
      <c r="BU33" t="str">
        <f t="shared" si="13"/>
        <v/>
      </c>
    </row>
    <row r="34" spans="1:73" ht="37.5">
      <c r="A34" s="1">
        <v>43547.71552356481</v>
      </c>
      <c r="B34" s="2">
        <v>3</v>
      </c>
      <c r="C34" s="7" t="s">
        <v>72</v>
      </c>
      <c r="D34" s="7" t="s">
        <v>61</v>
      </c>
      <c r="E34" s="7" t="s">
        <v>153</v>
      </c>
      <c r="F34" s="7" t="s">
        <v>63</v>
      </c>
      <c r="G34" s="2" t="s">
        <v>98</v>
      </c>
      <c r="M34" s="2" t="s">
        <v>65</v>
      </c>
      <c r="O34" s="2">
        <v>5</v>
      </c>
      <c r="P34" s="2">
        <v>1</v>
      </c>
      <c r="Q34" s="2">
        <v>2</v>
      </c>
      <c r="R34" s="2">
        <v>5</v>
      </c>
      <c r="S34" s="2">
        <v>2</v>
      </c>
      <c r="T34" s="2">
        <v>2</v>
      </c>
      <c r="U34" s="2">
        <v>4</v>
      </c>
      <c r="V34" s="2" t="str">
        <f t="shared" si="2"/>
        <v>Extremely important</v>
      </c>
      <c r="W34" s="2" t="str">
        <f t="shared" si="3"/>
        <v>Not Important</v>
      </c>
      <c r="X34" s="2" t="str">
        <f t="shared" si="4"/>
        <v>A Bit important</v>
      </c>
      <c r="Y34" s="2" t="str">
        <f t="shared" si="5"/>
        <v>Extremely important</v>
      </c>
      <c r="Z34" s="2" t="str">
        <f t="shared" si="6"/>
        <v>A Bit important</v>
      </c>
      <c r="AA34" s="2" t="str">
        <f t="shared" si="7"/>
        <v>A Bit important</v>
      </c>
      <c r="AB34" s="2" t="str">
        <f t="shared" si="8"/>
        <v>Very important</v>
      </c>
      <c r="AC34" s="7" t="s">
        <v>230</v>
      </c>
      <c r="AF34" s="2" t="s">
        <v>76</v>
      </c>
      <c r="AG34" s="2" t="s">
        <v>65</v>
      </c>
      <c r="BK34" s="7" t="s">
        <v>79</v>
      </c>
      <c r="BL34" s="7" t="s">
        <v>133</v>
      </c>
      <c r="BM34" s="7" t="s">
        <v>65</v>
      </c>
      <c r="BP34" s="5"/>
      <c r="BQ34" t="str">
        <f t="shared" si="9"/>
        <v/>
      </c>
      <c r="BR34" t="str">
        <f t="shared" si="10"/>
        <v/>
      </c>
      <c r="BS34" t="str">
        <f t="shared" si="11"/>
        <v/>
      </c>
      <c r="BT34" t="str">
        <f t="shared" si="12"/>
        <v/>
      </c>
      <c r="BU34" t="str">
        <f t="shared" si="13"/>
        <v/>
      </c>
    </row>
    <row r="35" spans="1:73" ht="25">
      <c r="A35" s="1">
        <v>43547.717940601855</v>
      </c>
      <c r="B35" s="2">
        <v>4</v>
      </c>
      <c r="C35" s="7" t="s">
        <v>60</v>
      </c>
      <c r="D35" s="7" t="s">
        <v>84</v>
      </c>
      <c r="E35" s="7" t="s">
        <v>137</v>
      </c>
      <c r="F35" s="7" t="s">
        <v>150</v>
      </c>
      <c r="G35" s="2" t="s">
        <v>64</v>
      </c>
      <c r="I35" s="2" t="s">
        <v>231</v>
      </c>
      <c r="M35" s="2" t="s">
        <v>65</v>
      </c>
      <c r="O35" s="2">
        <v>5</v>
      </c>
      <c r="P35" s="2">
        <v>1</v>
      </c>
      <c r="R35" s="2">
        <v>2</v>
      </c>
      <c r="S35" s="2">
        <v>3</v>
      </c>
      <c r="T35" s="2">
        <v>4</v>
      </c>
      <c r="V35" s="2" t="str">
        <f t="shared" ref="V35:V66" si="14">IF(ISBLANK(O35),"",VLOOKUP(O35,Q8LU,2,FALSE))</f>
        <v>Extremely important</v>
      </c>
      <c r="W35" s="2" t="str">
        <f t="shared" ref="W35:W66" si="15">IF(ISBLANK(P35),"",VLOOKUP(P35,Q8LU,2,FALSE))</f>
        <v>Not Important</v>
      </c>
      <c r="X35" s="2" t="str">
        <f t="shared" ref="X35:X66" si="16">IF(ISBLANK(Q35),"",VLOOKUP(Q35,Q8LU,2,FALSE))</f>
        <v/>
      </c>
      <c r="Y35" s="2" t="str">
        <f t="shared" ref="Y35:Y66" si="17">IF(ISBLANK(R35),"",VLOOKUP(R35,Q8LU,2,FALSE))</f>
        <v>A Bit important</v>
      </c>
      <c r="Z35" s="2" t="str">
        <f t="shared" ref="Z35:Z66" si="18">IF(ISBLANK(S35),"",VLOOKUP(S35,Q8LU,2,FALSE))</f>
        <v>Somewhat important</v>
      </c>
      <c r="AA35" s="2" t="str">
        <f t="shared" ref="AA35:AA66" si="19">IF(ISBLANK(T35),"",VLOOKUP(T35,Q8LU,2,FALSE))</f>
        <v>Very important</v>
      </c>
      <c r="AB35" s="2" t="str">
        <f t="shared" ref="AB35:AB66" si="20">IF(ISBLANK(U35),"",VLOOKUP(U35,Q8LU,2,FALSE))</f>
        <v/>
      </c>
      <c r="AC35" s="7" t="s">
        <v>232</v>
      </c>
      <c r="AF35" s="2" t="s">
        <v>65</v>
      </c>
      <c r="AG35" s="2" t="s">
        <v>65</v>
      </c>
      <c r="BE35" s="7" t="s">
        <v>76</v>
      </c>
      <c r="BK35" s="7" t="s">
        <v>79</v>
      </c>
      <c r="BL35" s="7" t="s">
        <v>71</v>
      </c>
      <c r="BP35" s="5"/>
      <c r="BQ35" t="str">
        <f t="shared" si="9"/>
        <v/>
      </c>
      <c r="BR35" t="str">
        <f t="shared" si="10"/>
        <v/>
      </c>
      <c r="BS35" t="str">
        <f t="shared" si="11"/>
        <v/>
      </c>
      <c r="BT35" t="str">
        <f t="shared" si="12"/>
        <v/>
      </c>
      <c r="BU35" t="str">
        <f t="shared" si="13"/>
        <v/>
      </c>
    </row>
    <row r="36" spans="1:73" ht="200">
      <c r="A36" s="1">
        <v>43547.72756211806</v>
      </c>
      <c r="C36" s="7" t="s">
        <v>67</v>
      </c>
      <c r="D36" s="7" t="s">
        <v>61</v>
      </c>
      <c r="E36" s="7" t="s">
        <v>73</v>
      </c>
      <c r="F36" s="7" t="s">
        <v>69</v>
      </c>
      <c r="G36" s="2" t="s">
        <v>171</v>
      </c>
      <c r="M36" s="2" t="s">
        <v>76</v>
      </c>
      <c r="N36" s="2" t="s">
        <v>233</v>
      </c>
      <c r="O36" s="2">
        <v>5</v>
      </c>
      <c r="P36" s="2">
        <v>5</v>
      </c>
      <c r="Q36" s="2">
        <v>5</v>
      </c>
      <c r="R36" s="2">
        <v>5</v>
      </c>
      <c r="S36" s="2">
        <v>5</v>
      </c>
      <c r="T36" s="2">
        <v>5</v>
      </c>
      <c r="U36" s="2">
        <v>4</v>
      </c>
      <c r="V36" s="2" t="str">
        <f t="shared" si="14"/>
        <v>Extremely important</v>
      </c>
      <c r="W36" s="2" t="str">
        <f t="shared" si="15"/>
        <v>Extremely important</v>
      </c>
      <c r="X36" s="2" t="str">
        <f t="shared" si="16"/>
        <v>Extremely important</v>
      </c>
      <c r="Y36" s="2" t="str">
        <f t="shared" si="17"/>
        <v>Extremely important</v>
      </c>
      <c r="Z36" s="2" t="str">
        <f t="shared" si="18"/>
        <v>Extremely important</v>
      </c>
      <c r="AA36" s="2" t="str">
        <f t="shared" si="19"/>
        <v>Extremely important</v>
      </c>
      <c r="AB36" s="2" t="str">
        <f t="shared" si="20"/>
        <v>Very important</v>
      </c>
      <c r="AC36" s="7" t="s">
        <v>234</v>
      </c>
      <c r="AD36" s="2" t="s">
        <v>65</v>
      </c>
      <c r="AF36" s="2" t="s">
        <v>65</v>
      </c>
      <c r="AG36" s="2" t="s">
        <v>76</v>
      </c>
      <c r="AH36" s="7" t="s">
        <v>110</v>
      </c>
      <c r="AI36" s="7" t="s">
        <v>155</v>
      </c>
      <c r="AL36" s="7" t="s">
        <v>112</v>
      </c>
      <c r="BA36" s="7" t="s">
        <v>156</v>
      </c>
      <c r="BB36" s="7" t="s">
        <v>205</v>
      </c>
      <c r="BC36" s="7" t="s">
        <v>115</v>
      </c>
      <c r="BD36" s="7" t="s">
        <v>116</v>
      </c>
      <c r="BE36" s="7" t="s">
        <v>76</v>
      </c>
      <c r="BF36" s="7" t="s">
        <v>235</v>
      </c>
      <c r="BG36" s="7" t="s">
        <v>157</v>
      </c>
      <c r="BI36" s="7" t="s">
        <v>236</v>
      </c>
      <c r="BJ36" s="7" t="s">
        <v>208</v>
      </c>
      <c r="BK36" s="7" t="s">
        <v>79</v>
      </c>
      <c r="BL36" s="7" t="s">
        <v>149</v>
      </c>
      <c r="BM36" s="7" t="s">
        <v>65</v>
      </c>
      <c r="BN36" s="7" t="s">
        <v>81</v>
      </c>
      <c r="BO36" s="7" t="s">
        <v>237</v>
      </c>
      <c r="BP36" s="5"/>
      <c r="BQ36" t="str">
        <f t="shared" si="9"/>
        <v/>
      </c>
      <c r="BR36" t="str">
        <f t="shared" si="10"/>
        <v/>
      </c>
      <c r="BS36" t="str">
        <f t="shared" si="11"/>
        <v/>
      </c>
      <c r="BT36" t="str">
        <f t="shared" si="12"/>
        <v/>
      </c>
      <c r="BU36" t="str">
        <f t="shared" si="13"/>
        <v/>
      </c>
    </row>
    <row r="37" spans="1:73" ht="62.5">
      <c r="A37" s="1">
        <v>43548.586738495374</v>
      </c>
      <c r="B37" s="2" t="s">
        <v>238</v>
      </c>
      <c r="C37" s="7" t="s">
        <v>83</v>
      </c>
      <c r="D37" s="7" t="s">
        <v>61</v>
      </c>
      <c r="E37" s="7" t="s">
        <v>137</v>
      </c>
      <c r="F37" s="7" t="s">
        <v>74</v>
      </c>
      <c r="H37" s="2" t="s">
        <v>98</v>
      </c>
      <c r="M37" s="2" t="s">
        <v>65</v>
      </c>
      <c r="O37" s="2">
        <v>1</v>
      </c>
      <c r="P37" s="2">
        <v>2</v>
      </c>
      <c r="Q37" s="2">
        <v>2</v>
      </c>
      <c r="R37" s="2">
        <v>1</v>
      </c>
      <c r="S37" s="2">
        <v>3</v>
      </c>
      <c r="T37" s="2">
        <v>2</v>
      </c>
      <c r="U37" s="2">
        <v>3</v>
      </c>
      <c r="V37" s="2" t="str">
        <f t="shared" si="14"/>
        <v>Not Important</v>
      </c>
      <c r="W37" s="2" t="str">
        <f t="shared" si="15"/>
        <v>A Bit important</v>
      </c>
      <c r="X37" s="2" t="str">
        <f t="shared" si="16"/>
        <v>A Bit important</v>
      </c>
      <c r="Y37" s="2" t="str">
        <f t="shared" si="17"/>
        <v>Not Important</v>
      </c>
      <c r="Z37" s="2" t="str">
        <f t="shared" si="18"/>
        <v>Somewhat important</v>
      </c>
      <c r="AA37" s="2" t="str">
        <f t="shared" si="19"/>
        <v>A Bit important</v>
      </c>
      <c r="AB37" s="2" t="str">
        <f t="shared" si="20"/>
        <v>Somewhat important</v>
      </c>
      <c r="AD37" s="2" t="s">
        <v>76</v>
      </c>
      <c r="AE37" s="7" t="s">
        <v>239</v>
      </c>
      <c r="AF37" s="2" t="s">
        <v>65</v>
      </c>
      <c r="AG37" s="2" t="s">
        <v>65</v>
      </c>
      <c r="BH37" s="7" t="s">
        <v>108</v>
      </c>
      <c r="BI37" s="7" t="s">
        <v>108</v>
      </c>
      <c r="BJ37" s="7" t="s">
        <v>208</v>
      </c>
      <c r="BK37" s="7" t="s">
        <v>79</v>
      </c>
      <c r="BL37" s="7" t="s">
        <v>71</v>
      </c>
      <c r="BM37" s="7" t="s">
        <v>65</v>
      </c>
      <c r="BN37" s="7" t="s">
        <v>81</v>
      </c>
      <c r="BO37" s="7" t="s">
        <v>108</v>
      </c>
      <c r="BP37" s="7"/>
      <c r="BQ37" t="str">
        <f t="shared" si="9"/>
        <v/>
      </c>
      <c r="BR37" t="str">
        <f t="shared" si="10"/>
        <v/>
      </c>
      <c r="BS37" t="str">
        <f t="shared" si="11"/>
        <v/>
      </c>
      <c r="BT37" t="str">
        <f t="shared" si="12"/>
        <v/>
      </c>
      <c r="BU37" t="str">
        <f t="shared" si="13"/>
        <v/>
      </c>
    </row>
    <row r="38" spans="1:73" ht="62.5">
      <c r="A38" s="1">
        <v>43549.384759270833</v>
      </c>
      <c r="C38" s="7" t="s">
        <v>60</v>
      </c>
      <c r="D38" s="7" t="s">
        <v>84</v>
      </c>
      <c r="E38" s="7" t="s">
        <v>137</v>
      </c>
      <c r="F38" s="7" t="s">
        <v>150</v>
      </c>
      <c r="G38" s="2" t="s">
        <v>240</v>
      </c>
      <c r="M38" s="2" t="s">
        <v>65</v>
      </c>
      <c r="O38" s="2">
        <v>3</v>
      </c>
      <c r="P38" s="2">
        <v>5</v>
      </c>
      <c r="Q38" s="2">
        <v>4</v>
      </c>
      <c r="R38" s="2">
        <v>4</v>
      </c>
      <c r="S38" s="2">
        <v>3</v>
      </c>
      <c r="T38" s="2">
        <v>3</v>
      </c>
      <c r="U38" s="2">
        <v>2</v>
      </c>
      <c r="V38" s="2" t="str">
        <f t="shared" si="14"/>
        <v>Somewhat important</v>
      </c>
      <c r="W38" s="2" t="str">
        <f t="shared" si="15"/>
        <v>Extremely important</v>
      </c>
      <c r="X38" s="2" t="str">
        <f t="shared" si="16"/>
        <v>Very important</v>
      </c>
      <c r="Y38" s="2" t="str">
        <f t="shared" si="17"/>
        <v>Very important</v>
      </c>
      <c r="Z38" s="2" t="str">
        <f t="shared" si="18"/>
        <v>Somewhat important</v>
      </c>
      <c r="AA38" s="2" t="str">
        <f t="shared" si="19"/>
        <v>Somewhat important</v>
      </c>
      <c r="AB38" s="2" t="str">
        <f t="shared" si="20"/>
        <v>A Bit important</v>
      </c>
      <c r="AD38" s="2" t="s">
        <v>76</v>
      </c>
      <c r="AE38" s="7" t="s">
        <v>241</v>
      </c>
      <c r="AF38" s="2" t="s">
        <v>65</v>
      </c>
      <c r="AG38" s="2" t="s">
        <v>65</v>
      </c>
      <c r="BI38" s="7" t="s">
        <v>242</v>
      </c>
      <c r="BK38" s="7" t="s">
        <v>79</v>
      </c>
      <c r="BL38" s="7" t="s">
        <v>169</v>
      </c>
      <c r="BM38" s="7" t="s">
        <v>65</v>
      </c>
      <c r="BP38" s="7"/>
      <c r="BQ38" t="str">
        <f t="shared" si="9"/>
        <v/>
      </c>
      <c r="BR38" t="str">
        <f t="shared" si="10"/>
        <v/>
      </c>
      <c r="BS38" t="str">
        <f t="shared" si="11"/>
        <v/>
      </c>
      <c r="BT38" t="str">
        <f t="shared" si="12"/>
        <v/>
      </c>
      <c r="BU38" t="str">
        <f t="shared" si="13"/>
        <v/>
      </c>
    </row>
    <row r="39" spans="1:73" ht="100">
      <c r="A39" s="1">
        <v>43552.52809359954</v>
      </c>
      <c r="C39" s="7" t="s">
        <v>83</v>
      </c>
      <c r="D39" s="7" t="s">
        <v>61</v>
      </c>
      <c r="E39" s="7" t="s">
        <v>137</v>
      </c>
      <c r="F39" s="7" t="s">
        <v>74</v>
      </c>
      <c r="G39" s="2" t="s">
        <v>64</v>
      </c>
      <c r="M39" s="2" t="s">
        <v>65</v>
      </c>
      <c r="O39" s="2">
        <v>5</v>
      </c>
      <c r="P39" s="2">
        <v>5</v>
      </c>
      <c r="Q39" s="2">
        <v>5</v>
      </c>
      <c r="R39" s="2">
        <v>4</v>
      </c>
      <c r="S39" s="2">
        <v>5</v>
      </c>
      <c r="T39" s="2">
        <v>5</v>
      </c>
      <c r="U39" s="2">
        <v>3</v>
      </c>
      <c r="V39" s="2" t="str">
        <f t="shared" si="14"/>
        <v>Extremely important</v>
      </c>
      <c r="W39" s="2" t="str">
        <f t="shared" si="15"/>
        <v>Extremely important</v>
      </c>
      <c r="X39" s="2" t="str">
        <f t="shared" si="16"/>
        <v>Extremely important</v>
      </c>
      <c r="Y39" s="2" t="str">
        <f t="shared" si="17"/>
        <v>Very important</v>
      </c>
      <c r="Z39" s="2" t="str">
        <f t="shared" si="18"/>
        <v>Extremely important</v>
      </c>
      <c r="AA39" s="2" t="str">
        <f t="shared" si="19"/>
        <v>Extremely important</v>
      </c>
      <c r="AB39" s="2" t="str">
        <f t="shared" si="20"/>
        <v>Somewhat important</v>
      </c>
      <c r="AD39" s="2" t="s">
        <v>76</v>
      </c>
      <c r="AE39" s="7" t="s">
        <v>243</v>
      </c>
      <c r="AF39" s="2" t="s">
        <v>65</v>
      </c>
      <c r="AG39" s="2" t="s">
        <v>65</v>
      </c>
      <c r="BH39" s="7" t="s">
        <v>244</v>
      </c>
      <c r="BJ39" s="7" t="s">
        <v>148</v>
      </c>
      <c r="BK39" s="7" t="s">
        <v>79</v>
      </c>
      <c r="BL39" s="7" t="s">
        <v>149</v>
      </c>
      <c r="BM39" s="7" t="s">
        <v>65</v>
      </c>
      <c r="BN39" s="7" t="s">
        <v>102</v>
      </c>
      <c r="BP39" s="7"/>
      <c r="BQ39" t="str">
        <f t="shared" si="9"/>
        <v/>
      </c>
      <c r="BR39" t="str">
        <f t="shared" si="10"/>
        <v/>
      </c>
      <c r="BS39" t="str">
        <f t="shared" si="11"/>
        <v/>
      </c>
      <c r="BT39" t="str">
        <f t="shared" si="12"/>
        <v/>
      </c>
      <c r="BU39" t="str">
        <f t="shared" si="13"/>
        <v/>
      </c>
    </row>
    <row r="40" spans="1:73" ht="62.5">
      <c r="A40" s="1">
        <v>43552.651779131949</v>
      </c>
      <c r="C40" s="7" t="s">
        <v>83</v>
      </c>
      <c r="D40" s="7" t="s">
        <v>245</v>
      </c>
      <c r="E40" s="7" t="s">
        <v>137</v>
      </c>
      <c r="F40" s="7" t="s">
        <v>63</v>
      </c>
      <c r="G40" s="2" t="s">
        <v>87</v>
      </c>
      <c r="H40" s="2" t="s">
        <v>86</v>
      </c>
      <c r="M40" s="2" t="s">
        <v>65</v>
      </c>
      <c r="O40" s="2">
        <v>5</v>
      </c>
      <c r="P40" s="2">
        <v>4</v>
      </c>
      <c r="Q40" s="2">
        <v>4</v>
      </c>
      <c r="R40" s="2">
        <v>5</v>
      </c>
      <c r="S40" s="2">
        <v>5</v>
      </c>
      <c r="T40" s="2">
        <v>5</v>
      </c>
      <c r="U40" s="2">
        <v>5</v>
      </c>
      <c r="V40" s="2" t="str">
        <f t="shared" si="14"/>
        <v>Extremely important</v>
      </c>
      <c r="W40" s="2" t="str">
        <f t="shared" si="15"/>
        <v>Very important</v>
      </c>
      <c r="X40" s="2" t="str">
        <f t="shared" si="16"/>
        <v>Very important</v>
      </c>
      <c r="Y40" s="2" t="str">
        <f t="shared" si="17"/>
        <v>Extremely important</v>
      </c>
      <c r="Z40" s="2" t="str">
        <f t="shared" si="18"/>
        <v>Extremely important</v>
      </c>
      <c r="AA40" s="2" t="str">
        <f t="shared" si="19"/>
        <v>Extremely important</v>
      </c>
      <c r="AB40" s="2" t="str">
        <f t="shared" si="20"/>
        <v>Extremely important</v>
      </c>
      <c r="AC40" s="7" t="s">
        <v>246</v>
      </c>
      <c r="AD40" s="2" t="s">
        <v>76</v>
      </c>
      <c r="AE40" s="7" t="s">
        <v>247</v>
      </c>
      <c r="AF40" s="2" t="s">
        <v>76</v>
      </c>
      <c r="AG40" s="2" t="s">
        <v>65</v>
      </c>
      <c r="BK40" s="7" t="s">
        <v>79</v>
      </c>
      <c r="BL40" s="7" t="s">
        <v>71</v>
      </c>
      <c r="BM40" s="7" t="s">
        <v>65</v>
      </c>
      <c r="BP40" s="7"/>
      <c r="BQ40" t="str">
        <f t="shared" si="9"/>
        <v/>
      </c>
      <c r="BR40" t="str">
        <f t="shared" si="10"/>
        <v/>
      </c>
      <c r="BS40" t="str">
        <f t="shared" si="11"/>
        <v/>
      </c>
      <c r="BT40" t="str">
        <f t="shared" si="12"/>
        <v/>
      </c>
      <c r="BU40" t="str">
        <f t="shared" si="13"/>
        <v/>
      </c>
    </row>
    <row r="41" spans="1:73" ht="125">
      <c r="A41" s="1">
        <v>43555.468322916669</v>
      </c>
      <c r="C41" s="7" t="s">
        <v>60</v>
      </c>
      <c r="D41" s="7" t="s">
        <v>61</v>
      </c>
      <c r="E41" s="7" t="s">
        <v>62</v>
      </c>
      <c r="F41" s="7" t="s">
        <v>74</v>
      </c>
      <c r="G41" s="2" t="s">
        <v>64</v>
      </c>
      <c r="M41" s="2" t="s">
        <v>65</v>
      </c>
      <c r="O41" s="2">
        <v>5</v>
      </c>
      <c r="P41" s="2">
        <v>5</v>
      </c>
      <c r="Q41" s="2">
        <v>5</v>
      </c>
      <c r="R41" s="2">
        <v>5</v>
      </c>
      <c r="S41" s="2">
        <v>5</v>
      </c>
      <c r="T41" s="2">
        <v>5</v>
      </c>
      <c r="U41" s="2">
        <v>1</v>
      </c>
      <c r="V41" s="2" t="str">
        <f t="shared" si="14"/>
        <v>Extremely important</v>
      </c>
      <c r="W41" s="2" t="str">
        <f t="shared" si="15"/>
        <v>Extremely important</v>
      </c>
      <c r="X41" s="2" t="str">
        <f t="shared" si="16"/>
        <v>Extremely important</v>
      </c>
      <c r="Y41" s="2" t="str">
        <f t="shared" si="17"/>
        <v>Extremely important</v>
      </c>
      <c r="Z41" s="2" t="str">
        <f t="shared" si="18"/>
        <v>Extremely important</v>
      </c>
      <c r="AA41" s="2" t="str">
        <f t="shared" si="19"/>
        <v>Extremely important</v>
      </c>
      <c r="AB41" s="2" t="str">
        <f t="shared" si="20"/>
        <v>Not Important</v>
      </c>
      <c r="AC41" s="7" t="s">
        <v>248</v>
      </c>
      <c r="AD41" s="2" t="s">
        <v>76</v>
      </c>
      <c r="AE41" s="7" t="s">
        <v>249</v>
      </c>
      <c r="AF41" s="2" t="s">
        <v>65</v>
      </c>
      <c r="AG41" s="2" t="s">
        <v>65</v>
      </c>
      <c r="BK41" s="7" t="s">
        <v>79</v>
      </c>
      <c r="BL41" s="7" t="s">
        <v>149</v>
      </c>
      <c r="BM41" s="7" t="s">
        <v>65</v>
      </c>
      <c r="BO41" s="7" t="s">
        <v>250</v>
      </c>
      <c r="BP41" s="7"/>
      <c r="BQ41" t="str">
        <f t="shared" si="9"/>
        <v/>
      </c>
      <c r="BR41" t="str">
        <f t="shared" si="10"/>
        <v/>
      </c>
      <c r="BS41" t="str">
        <f t="shared" si="11"/>
        <v/>
      </c>
      <c r="BT41" t="str">
        <f t="shared" si="12"/>
        <v/>
      </c>
      <c r="BU41" t="str">
        <f t="shared" si="13"/>
        <v/>
      </c>
    </row>
    <row r="42" spans="1:73" ht="137.5">
      <c r="A42" s="1">
        <v>43556.738308298613</v>
      </c>
      <c r="C42" s="7" t="s">
        <v>60</v>
      </c>
      <c r="D42" s="7" t="s">
        <v>61</v>
      </c>
      <c r="E42" s="7" t="s">
        <v>62</v>
      </c>
      <c r="F42" s="7" t="s">
        <v>69</v>
      </c>
      <c r="G42" s="2" t="s">
        <v>251</v>
      </c>
      <c r="M42" s="2" t="s">
        <v>65</v>
      </c>
      <c r="O42" s="2">
        <v>4</v>
      </c>
      <c r="P42" s="2">
        <v>5</v>
      </c>
      <c r="Q42" s="2">
        <v>5</v>
      </c>
      <c r="R42" s="2">
        <v>4</v>
      </c>
      <c r="S42" s="2">
        <v>4</v>
      </c>
      <c r="T42" s="2">
        <v>4</v>
      </c>
      <c r="U42" s="2">
        <v>1</v>
      </c>
      <c r="V42" s="2" t="str">
        <f t="shared" si="14"/>
        <v>Very important</v>
      </c>
      <c r="W42" s="2" t="str">
        <f t="shared" si="15"/>
        <v>Extremely important</v>
      </c>
      <c r="X42" s="2" t="str">
        <f t="shared" si="16"/>
        <v>Extremely important</v>
      </c>
      <c r="Y42" s="2" t="str">
        <f t="shared" si="17"/>
        <v>Very important</v>
      </c>
      <c r="Z42" s="2" t="str">
        <f t="shared" si="18"/>
        <v>Very important</v>
      </c>
      <c r="AA42" s="2" t="str">
        <f t="shared" si="19"/>
        <v>Very important</v>
      </c>
      <c r="AB42" s="2" t="str">
        <f t="shared" si="20"/>
        <v>Not Important</v>
      </c>
      <c r="AD42" s="2" t="s">
        <v>76</v>
      </c>
      <c r="AF42" s="2" t="s">
        <v>76</v>
      </c>
      <c r="AG42" s="2" t="s">
        <v>76</v>
      </c>
      <c r="BA42" s="7" t="s">
        <v>156</v>
      </c>
      <c r="BB42" s="7" t="s">
        <v>60</v>
      </c>
      <c r="BC42" s="7" t="s">
        <v>115</v>
      </c>
      <c r="BD42" s="7" t="s">
        <v>206</v>
      </c>
      <c r="BE42" s="7" t="s">
        <v>65</v>
      </c>
      <c r="BG42" s="7" t="s">
        <v>252</v>
      </c>
      <c r="BH42" s="7" t="s">
        <v>253</v>
      </c>
      <c r="BI42" s="7" t="s">
        <v>108</v>
      </c>
      <c r="BK42" s="7" t="s">
        <v>79</v>
      </c>
      <c r="BL42" s="7" t="s">
        <v>71</v>
      </c>
      <c r="BM42" s="7" t="s">
        <v>65</v>
      </c>
      <c r="BP42" s="5"/>
      <c r="BQ42" t="str">
        <f t="shared" si="9"/>
        <v/>
      </c>
      <c r="BR42" t="str">
        <f t="shared" si="10"/>
        <v/>
      </c>
      <c r="BS42" t="str">
        <f t="shared" si="11"/>
        <v/>
      </c>
      <c r="BT42" t="str">
        <f t="shared" si="12"/>
        <v/>
      </c>
      <c r="BU42" t="str">
        <f t="shared" si="13"/>
        <v/>
      </c>
    </row>
    <row r="43" spans="1:73" ht="25">
      <c r="A43" s="1">
        <v>43559.82497475695</v>
      </c>
      <c r="B43" s="2">
        <v>6</v>
      </c>
      <c r="C43" s="7" t="s">
        <v>60</v>
      </c>
      <c r="D43" s="7" t="s">
        <v>84</v>
      </c>
      <c r="E43" s="7" t="s">
        <v>62</v>
      </c>
      <c r="F43" s="7" t="s">
        <v>74</v>
      </c>
      <c r="H43" s="2" t="s">
        <v>254</v>
      </c>
      <c r="M43" s="2" t="s">
        <v>76</v>
      </c>
      <c r="N43" s="2" t="s">
        <v>255</v>
      </c>
      <c r="O43" s="2">
        <v>3</v>
      </c>
      <c r="P43" s="2">
        <v>4</v>
      </c>
      <c r="Q43" s="2">
        <v>4</v>
      </c>
      <c r="R43" s="2">
        <v>4</v>
      </c>
      <c r="S43" s="2">
        <v>4</v>
      </c>
      <c r="T43" s="2">
        <v>4</v>
      </c>
      <c r="U43" s="2">
        <v>3</v>
      </c>
      <c r="V43" s="2" t="str">
        <f t="shared" si="14"/>
        <v>Somewhat important</v>
      </c>
      <c r="W43" s="2" t="str">
        <f t="shared" si="15"/>
        <v>Very important</v>
      </c>
      <c r="X43" s="2" t="str">
        <f t="shared" si="16"/>
        <v>Very important</v>
      </c>
      <c r="Y43" s="2" t="str">
        <f t="shared" si="17"/>
        <v>Very important</v>
      </c>
      <c r="Z43" s="2" t="str">
        <f t="shared" si="18"/>
        <v>Very important</v>
      </c>
      <c r="AA43" s="2" t="str">
        <f t="shared" si="19"/>
        <v>Very important</v>
      </c>
      <c r="AB43" s="2" t="str">
        <f t="shared" si="20"/>
        <v>Somewhat important</v>
      </c>
      <c r="AE43" s="7"/>
      <c r="AF43" s="2" t="s">
        <v>65</v>
      </c>
      <c r="AG43" s="2" t="s">
        <v>65</v>
      </c>
      <c r="BK43" s="7" t="s">
        <v>79</v>
      </c>
      <c r="BL43" s="7" t="s">
        <v>71</v>
      </c>
      <c r="BP43" s="7" t="s">
        <v>256</v>
      </c>
      <c r="BQ43" t="str">
        <f t="shared" si="9"/>
        <v/>
      </c>
      <c r="BR43" t="str">
        <f t="shared" si="10"/>
        <v>Y</v>
      </c>
      <c r="BS43" t="str">
        <f t="shared" si="11"/>
        <v>Y</v>
      </c>
      <c r="BT43" t="str">
        <f t="shared" si="12"/>
        <v/>
      </c>
      <c r="BU43" t="str">
        <f t="shared" si="13"/>
        <v>Y</v>
      </c>
    </row>
    <row r="44" spans="1:73" ht="37.5">
      <c r="A44" s="1">
        <v>43559.8270184375</v>
      </c>
      <c r="B44" s="2">
        <v>7</v>
      </c>
      <c r="C44" s="7" t="s">
        <v>67</v>
      </c>
      <c r="D44" s="7" t="s">
        <v>61</v>
      </c>
      <c r="E44" s="7" t="s">
        <v>137</v>
      </c>
      <c r="F44" s="7" t="s">
        <v>63</v>
      </c>
      <c r="G44" s="2" t="s">
        <v>64</v>
      </c>
      <c r="M44" s="2" t="s">
        <v>65</v>
      </c>
      <c r="O44" s="2">
        <v>5</v>
      </c>
      <c r="P44" s="2">
        <v>5</v>
      </c>
      <c r="Q44" s="2">
        <v>5</v>
      </c>
      <c r="R44" s="2">
        <v>5</v>
      </c>
      <c r="S44" s="2">
        <v>5</v>
      </c>
      <c r="T44" s="2">
        <v>5</v>
      </c>
      <c r="U44" s="2">
        <v>5</v>
      </c>
      <c r="V44" s="2" t="str">
        <f t="shared" si="14"/>
        <v>Extremely important</v>
      </c>
      <c r="W44" s="2" t="str">
        <f t="shared" si="15"/>
        <v>Extremely important</v>
      </c>
      <c r="X44" s="2" t="str">
        <f t="shared" si="16"/>
        <v>Extremely important</v>
      </c>
      <c r="Y44" s="2" t="str">
        <f t="shared" si="17"/>
        <v>Extremely important</v>
      </c>
      <c r="Z44" s="2" t="str">
        <f t="shared" si="18"/>
        <v>Extremely important</v>
      </c>
      <c r="AA44" s="2" t="str">
        <f t="shared" si="19"/>
        <v>Extremely important</v>
      </c>
      <c r="AB44" s="2" t="str">
        <f t="shared" si="20"/>
        <v>Extremely important</v>
      </c>
      <c r="AE44" s="7"/>
      <c r="AF44" s="2" t="s">
        <v>65</v>
      </c>
      <c r="AG44" s="2" t="s">
        <v>65</v>
      </c>
      <c r="BJ44" s="7" t="s">
        <v>212</v>
      </c>
      <c r="BK44" s="7" t="s">
        <v>79</v>
      </c>
      <c r="BL44" s="7" t="s">
        <v>149</v>
      </c>
      <c r="BM44" s="7" t="s">
        <v>65</v>
      </c>
      <c r="BP44" s="7" t="s">
        <v>257</v>
      </c>
      <c r="BQ44" t="str">
        <f t="shared" si="9"/>
        <v>Y</v>
      </c>
      <c r="BR44" t="str">
        <f t="shared" si="10"/>
        <v>Y</v>
      </c>
      <c r="BS44" t="str">
        <f t="shared" si="11"/>
        <v/>
      </c>
      <c r="BT44" t="str">
        <f t="shared" si="12"/>
        <v/>
      </c>
      <c r="BU44" t="str">
        <f t="shared" si="13"/>
        <v>Y</v>
      </c>
    </row>
    <row r="45" spans="1:73" ht="50">
      <c r="A45" s="1">
        <v>43559.829029907407</v>
      </c>
      <c r="B45" s="2">
        <v>8</v>
      </c>
      <c r="C45" s="7" t="s">
        <v>60</v>
      </c>
      <c r="D45" s="7" t="s">
        <v>61</v>
      </c>
      <c r="E45" s="7" t="s">
        <v>153</v>
      </c>
      <c r="F45" s="7" t="s">
        <v>74</v>
      </c>
      <c r="G45" s="2" t="s">
        <v>258</v>
      </c>
      <c r="M45" s="2" t="s">
        <v>65</v>
      </c>
      <c r="O45" s="2">
        <v>5</v>
      </c>
      <c r="P45" s="2">
        <v>5</v>
      </c>
      <c r="Q45" s="2">
        <v>5</v>
      </c>
      <c r="R45" s="2">
        <v>5</v>
      </c>
      <c r="S45" s="2">
        <v>5</v>
      </c>
      <c r="U45" s="2">
        <v>3</v>
      </c>
      <c r="V45" s="2" t="str">
        <f t="shared" si="14"/>
        <v>Extremely important</v>
      </c>
      <c r="W45" s="2" t="str">
        <f t="shared" si="15"/>
        <v>Extremely important</v>
      </c>
      <c r="X45" s="2" t="str">
        <f t="shared" si="16"/>
        <v>Extremely important</v>
      </c>
      <c r="Y45" s="2" t="str">
        <f t="shared" si="17"/>
        <v>Extremely important</v>
      </c>
      <c r="Z45" s="2" t="str">
        <f t="shared" si="18"/>
        <v>Extremely important</v>
      </c>
      <c r="AA45" s="2" t="str">
        <f t="shared" si="19"/>
        <v/>
      </c>
      <c r="AB45" s="2" t="str">
        <f t="shared" si="20"/>
        <v>Somewhat important</v>
      </c>
      <c r="AE45" s="7"/>
      <c r="AF45" s="2" t="s">
        <v>65</v>
      </c>
      <c r="AG45" s="2" t="s">
        <v>65</v>
      </c>
      <c r="BK45" s="7" t="s">
        <v>79</v>
      </c>
      <c r="BL45" s="7" t="s">
        <v>96</v>
      </c>
      <c r="BM45" s="7" t="s">
        <v>65</v>
      </c>
      <c r="BP45" s="7" t="s">
        <v>257</v>
      </c>
      <c r="BQ45" t="str">
        <f t="shared" si="9"/>
        <v>Y</v>
      </c>
      <c r="BR45" t="str">
        <f t="shared" si="10"/>
        <v>Y</v>
      </c>
      <c r="BS45" t="str">
        <f t="shared" si="11"/>
        <v/>
      </c>
      <c r="BT45" t="str">
        <f t="shared" si="12"/>
        <v/>
      </c>
      <c r="BU45" t="str">
        <f t="shared" si="13"/>
        <v>Y</v>
      </c>
    </row>
    <row r="46" spans="1:73" ht="37.5">
      <c r="A46" s="1">
        <v>43559.830544930555</v>
      </c>
      <c r="C46" s="7" t="s">
        <v>83</v>
      </c>
      <c r="D46" s="7" t="s">
        <v>61</v>
      </c>
      <c r="E46" s="7" t="s">
        <v>137</v>
      </c>
      <c r="F46" s="7" t="s">
        <v>74</v>
      </c>
      <c r="H46" s="2" t="s">
        <v>171</v>
      </c>
      <c r="M46" s="2" t="s">
        <v>65</v>
      </c>
      <c r="O46" s="2">
        <v>5</v>
      </c>
      <c r="P46" s="2">
        <v>5</v>
      </c>
      <c r="Q46" s="2">
        <v>5</v>
      </c>
      <c r="R46" s="2">
        <v>5</v>
      </c>
      <c r="S46" s="2">
        <v>5</v>
      </c>
      <c r="T46" s="2">
        <v>5</v>
      </c>
      <c r="U46" s="2">
        <v>3</v>
      </c>
      <c r="V46" s="2" t="str">
        <f t="shared" si="14"/>
        <v>Extremely important</v>
      </c>
      <c r="W46" s="2" t="str">
        <f t="shared" si="15"/>
        <v>Extremely important</v>
      </c>
      <c r="X46" s="2" t="str">
        <f t="shared" si="16"/>
        <v>Extremely important</v>
      </c>
      <c r="Y46" s="2" t="str">
        <f t="shared" si="17"/>
        <v>Extremely important</v>
      </c>
      <c r="Z46" s="2" t="str">
        <f t="shared" si="18"/>
        <v>Extremely important</v>
      </c>
      <c r="AA46" s="2" t="str">
        <f t="shared" si="19"/>
        <v>Extremely important</v>
      </c>
      <c r="AB46" s="2" t="str">
        <f t="shared" si="20"/>
        <v>Somewhat important</v>
      </c>
      <c r="AE46" s="7"/>
      <c r="AF46" s="2" t="s">
        <v>76</v>
      </c>
      <c r="AG46" s="2" t="s">
        <v>65</v>
      </c>
      <c r="BK46" s="7" t="s">
        <v>79</v>
      </c>
      <c r="BL46" s="7" t="s">
        <v>149</v>
      </c>
      <c r="BP46" s="7" t="s">
        <v>257</v>
      </c>
      <c r="BQ46" t="str">
        <f t="shared" si="9"/>
        <v>Y</v>
      </c>
      <c r="BR46" t="str">
        <f t="shared" si="10"/>
        <v>Y</v>
      </c>
      <c r="BS46" t="str">
        <f t="shared" si="11"/>
        <v/>
      </c>
      <c r="BT46" t="str">
        <f t="shared" si="12"/>
        <v/>
      </c>
      <c r="BU46" t="str">
        <f t="shared" si="13"/>
        <v>Y</v>
      </c>
    </row>
    <row r="47" spans="1:73" ht="25">
      <c r="A47" s="1">
        <v>43559.832181481484</v>
      </c>
      <c r="C47" s="7" t="s">
        <v>72</v>
      </c>
      <c r="D47" s="7" t="s">
        <v>61</v>
      </c>
      <c r="E47" s="7" t="s">
        <v>62</v>
      </c>
      <c r="F47" s="7" t="s">
        <v>74</v>
      </c>
      <c r="H47" s="2" t="s">
        <v>171</v>
      </c>
      <c r="M47" s="2" t="s">
        <v>65</v>
      </c>
      <c r="O47" s="2">
        <v>5</v>
      </c>
      <c r="P47" s="2">
        <v>5</v>
      </c>
      <c r="Q47" s="2">
        <v>5</v>
      </c>
      <c r="R47" s="2">
        <v>5</v>
      </c>
      <c r="S47" s="2">
        <v>5</v>
      </c>
      <c r="T47" s="2">
        <v>5</v>
      </c>
      <c r="U47" s="2">
        <v>3</v>
      </c>
      <c r="V47" s="2" t="str">
        <f t="shared" si="14"/>
        <v>Extremely important</v>
      </c>
      <c r="W47" s="2" t="str">
        <f t="shared" si="15"/>
        <v>Extremely important</v>
      </c>
      <c r="X47" s="2" t="str">
        <f t="shared" si="16"/>
        <v>Extremely important</v>
      </c>
      <c r="Y47" s="2" t="str">
        <f t="shared" si="17"/>
        <v>Extremely important</v>
      </c>
      <c r="Z47" s="2" t="str">
        <f t="shared" si="18"/>
        <v>Extremely important</v>
      </c>
      <c r="AA47" s="2" t="str">
        <f t="shared" si="19"/>
        <v>Extremely important</v>
      </c>
      <c r="AB47" s="2" t="str">
        <f t="shared" si="20"/>
        <v>Somewhat important</v>
      </c>
      <c r="AE47" s="7"/>
      <c r="AF47" s="2" t="s">
        <v>65</v>
      </c>
      <c r="AG47" s="2" t="s">
        <v>65</v>
      </c>
      <c r="BK47" s="7" t="s">
        <v>79</v>
      </c>
      <c r="BL47" s="7" t="s">
        <v>71</v>
      </c>
      <c r="BM47" s="7" t="s">
        <v>65</v>
      </c>
      <c r="BP47" s="7" t="s">
        <v>259</v>
      </c>
      <c r="BQ47" t="str">
        <f t="shared" si="9"/>
        <v>Y</v>
      </c>
      <c r="BR47" t="str">
        <f t="shared" si="10"/>
        <v/>
      </c>
      <c r="BS47" t="str">
        <f t="shared" si="11"/>
        <v>Y</v>
      </c>
      <c r="BT47" t="str">
        <f t="shared" si="12"/>
        <v>Y</v>
      </c>
      <c r="BU47" t="str">
        <f t="shared" si="13"/>
        <v/>
      </c>
    </row>
    <row r="48" spans="1:73" ht="25">
      <c r="A48" s="1">
        <v>43559.83429486111</v>
      </c>
      <c r="B48" s="2">
        <v>11</v>
      </c>
      <c r="C48" s="7" t="s">
        <v>72</v>
      </c>
      <c r="D48" s="7" t="s">
        <v>61</v>
      </c>
      <c r="E48" s="7" t="s">
        <v>62</v>
      </c>
      <c r="F48" s="7" t="s">
        <v>63</v>
      </c>
      <c r="G48" s="2" t="s">
        <v>214</v>
      </c>
      <c r="M48" s="2" t="s">
        <v>65</v>
      </c>
      <c r="O48" s="2">
        <v>5</v>
      </c>
      <c r="P48" s="2">
        <v>5</v>
      </c>
      <c r="Q48" s="2">
        <v>5</v>
      </c>
      <c r="R48" s="2">
        <v>5</v>
      </c>
      <c r="S48" s="2">
        <v>5</v>
      </c>
      <c r="T48" s="2">
        <v>5</v>
      </c>
      <c r="U48" s="2">
        <v>1</v>
      </c>
      <c r="V48" s="2" t="str">
        <f t="shared" si="14"/>
        <v>Extremely important</v>
      </c>
      <c r="W48" s="2" t="str">
        <f t="shared" si="15"/>
        <v>Extremely important</v>
      </c>
      <c r="X48" s="2" t="str">
        <f t="shared" si="16"/>
        <v>Extremely important</v>
      </c>
      <c r="Y48" s="2" t="str">
        <f t="shared" si="17"/>
        <v>Extremely important</v>
      </c>
      <c r="Z48" s="2" t="str">
        <f t="shared" si="18"/>
        <v>Extremely important</v>
      </c>
      <c r="AA48" s="2" t="str">
        <f t="shared" si="19"/>
        <v>Extremely important</v>
      </c>
      <c r="AB48" s="2" t="str">
        <f t="shared" si="20"/>
        <v>Not Important</v>
      </c>
      <c r="AC48" s="7" t="s">
        <v>260</v>
      </c>
      <c r="AE48" s="7"/>
      <c r="AF48" s="2" t="s">
        <v>65</v>
      </c>
      <c r="AG48" s="2" t="s">
        <v>65</v>
      </c>
      <c r="BK48" s="7" t="s">
        <v>79</v>
      </c>
      <c r="BL48" s="7" t="s">
        <v>71</v>
      </c>
      <c r="BM48" s="7" t="s">
        <v>65</v>
      </c>
      <c r="BP48" s="7" t="s">
        <v>261</v>
      </c>
      <c r="BQ48" t="str">
        <f t="shared" si="9"/>
        <v/>
      </c>
      <c r="BR48" t="str">
        <f t="shared" si="10"/>
        <v/>
      </c>
      <c r="BS48" t="str">
        <f t="shared" si="11"/>
        <v>Y</v>
      </c>
      <c r="BT48" t="str">
        <f t="shared" si="12"/>
        <v>Y</v>
      </c>
      <c r="BU48" t="str">
        <f t="shared" si="13"/>
        <v>Y</v>
      </c>
    </row>
    <row r="49" spans="1:73" ht="25">
      <c r="A49" s="1">
        <v>43559.835644467588</v>
      </c>
      <c r="C49" s="7" t="s">
        <v>60</v>
      </c>
      <c r="D49" s="7" t="s">
        <v>61</v>
      </c>
      <c r="E49" s="7" t="s">
        <v>137</v>
      </c>
      <c r="F49" s="7" t="s">
        <v>74</v>
      </c>
      <c r="G49" s="2" t="s">
        <v>171</v>
      </c>
      <c r="M49" s="2" t="s">
        <v>65</v>
      </c>
      <c r="O49" s="2">
        <v>5</v>
      </c>
      <c r="P49" s="2">
        <v>5</v>
      </c>
      <c r="Q49" s="2">
        <v>5</v>
      </c>
      <c r="R49" s="2">
        <v>5</v>
      </c>
      <c r="S49" s="2">
        <v>5</v>
      </c>
      <c r="T49" s="2">
        <v>5</v>
      </c>
      <c r="U49" s="2">
        <v>1</v>
      </c>
      <c r="V49" s="2" t="str">
        <f t="shared" si="14"/>
        <v>Extremely important</v>
      </c>
      <c r="W49" s="2" t="str">
        <f t="shared" si="15"/>
        <v>Extremely important</v>
      </c>
      <c r="X49" s="2" t="str">
        <f t="shared" si="16"/>
        <v>Extremely important</v>
      </c>
      <c r="Y49" s="2" t="str">
        <f t="shared" si="17"/>
        <v>Extremely important</v>
      </c>
      <c r="Z49" s="2" t="str">
        <f t="shared" si="18"/>
        <v>Extremely important</v>
      </c>
      <c r="AA49" s="2" t="str">
        <f t="shared" si="19"/>
        <v>Extremely important</v>
      </c>
      <c r="AB49" s="2" t="str">
        <f t="shared" si="20"/>
        <v>Not Important</v>
      </c>
      <c r="AE49" s="7"/>
      <c r="AF49" s="2" t="s">
        <v>65</v>
      </c>
      <c r="AG49" s="2" t="s">
        <v>65</v>
      </c>
      <c r="BK49" s="7" t="s">
        <v>79</v>
      </c>
      <c r="BL49" s="7" t="s">
        <v>71</v>
      </c>
      <c r="BM49" s="7" t="s">
        <v>65</v>
      </c>
      <c r="BP49" s="7" t="s">
        <v>262</v>
      </c>
      <c r="BQ49" t="str">
        <f t="shared" si="9"/>
        <v/>
      </c>
      <c r="BR49" t="str">
        <f t="shared" si="10"/>
        <v/>
      </c>
      <c r="BS49" t="str">
        <f t="shared" si="11"/>
        <v>Y</v>
      </c>
      <c r="BT49" t="str">
        <f t="shared" si="12"/>
        <v>Y</v>
      </c>
      <c r="BU49" t="str">
        <f t="shared" si="13"/>
        <v>Y</v>
      </c>
    </row>
    <row r="50" spans="1:73" ht="100">
      <c r="A50" s="1">
        <v>43559.845336736107</v>
      </c>
      <c r="B50" s="2">
        <v>13</v>
      </c>
      <c r="C50" s="7" t="s">
        <v>60</v>
      </c>
      <c r="D50" s="7" t="s">
        <v>84</v>
      </c>
      <c r="E50" s="7" t="s">
        <v>62</v>
      </c>
      <c r="F50" s="7" t="s">
        <v>74</v>
      </c>
      <c r="G50" s="2" t="s">
        <v>263</v>
      </c>
      <c r="M50" s="2" t="s">
        <v>65</v>
      </c>
      <c r="O50" s="2">
        <v>5</v>
      </c>
      <c r="P50" s="2">
        <v>3</v>
      </c>
      <c r="Q50" s="2">
        <v>4</v>
      </c>
      <c r="V50" s="2" t="str">
        <f t="shared" si="14"/>
        <v>Extremely important</v>
      </c>
      <c r="W50" s="2" t="str">
        <f t="shared" si="15"/>
        <v>Somewhat important</v>
      </c>
      <c r="X50" s="2" t="str">
        <f t="shared" si="16"/>
        <v>Very important</v>
      </c>
      <c r="Y50" s="2" t="str">
        <f t="shared" si="17"/>
        <v/>
      </c>
      <c r="Z50" s="2" t="str">
        <f t="shared" si="18"/>
        <v/>
      </c>
      <c r="AA50" s="2" t="str">
        <f t="shared" si="19"/>
        <v/>
      </c>
      <c r="AB50" s="2" t="str">
        <f t="shared" si="20"/>
        <v/>
      </c>
      <c r="AE50" s="7"/>
      <c r="AF50" s="2" t="s">
        <v>76</v>
      </c>
      <c r="AG50" s="2" t="s">
        <v>65</v>
      </c>
      <c r="BA50" s="7" t="s">
        <v>156</v>
      </c>
      <c r="BB50" s="7" t="s">
        <v>60</v>
      </c>
      <c r="BC50" s="7" t="s">
        <v>115</v>
      </c>
      <c r="BD50" s="7" t="s">
        <v>206</v>
      </c>
      <c r="BE50" s="7" t="s">
        <v>65</v>
      </c>
      <c r="BI50" s="7" t="s">
        <v>265</v>
      </c>
      <c r="BJ50" s="7" t="s">
        <v>148</v>
      </c>
      <c r="BK50" s="7" t="s">
        <v>79</v>
      </c>
      <c r="BL50" s="7" t="s">
        <v>169</v>
      </c>
      <c r="BM50" s="7" t="s">
        <v>65</v>
      </c>
      <c r="BP50" s="7" t="s">
        <v>264</v>
      </c>
      <c r="BQ50" t="str">
        <f t="shared" si="9"/>
        <v>Y</v>
      </c>
      <c r="BR50" t="str">
        <f t="shared" si="10"/>
        <v/>
      </c>
      <c r="BS50" t="str">
        <f t="shared" si="11"/>
        <v/>
      </c>
      <c r="BT50" t="str">
        <f t="shared" si="12"/>
        <v>Y</v>
      </c>
      <c r="BU50" t="str">
        <f t="shared" si="13"/>
        <v>Y</v>
      </c>
    </row>
    <row r="51" spans="1:73" ht="187.5">
      <c r="A51" s="1">
        <v>43559.851544722223</v>
      </c>
      <c r="B51" s="2">
        <v>14</v>
      </c>
      <c r="C51" s="7" t="s">
        <v>67</v>
      </c>
      <c r="D51" s="7" t="s">
        <v>61</v>
      </c>
      <c r="E51" s="7" t="s">
        <v>85</v>
      </c>
      <c r="F51" s="7" t="s">
        <v>69</v>
      </c>
      <c r="G51" s="2" t="s">
        <v>70</v>
      </c>
      <c r="H51" s="2" t="s">
        <v>104</v>
      </c>
      <c r="I51" s="2" t="s">
        <v>120</v>
      </c>
      <c r="M51" s="2" t="s">
        <v>65</v>
      </c>
      <c r="O51" s="2">
        <v>5</v>
      </c>
      <c r="P51" s="2">
        <v>5</v>
      </c>
      <c r="Q51" s="2">
        <v>5</v>
      </c>
      <c r="R51" s="2">
        <v>5</v>
      </c>
      <c r="S51" s="2">
        <v>5</v>
      </c>
      <c r="T51" s="2">
        <v>5</v>
      </c>
      <c r="U51" s="2">
        <v>3</v>
      </c>
      <c r="V51" s="2" t="str">
        <f t="shared" si="14"/>
        <v>Extremely important</v>
      </c>
      <c r="W51" s="2" t="str">
        <f t="shared" si="15"/>
        <v>Extremely important</v>
      </c>
      <c r="X51" s="2" t="str">
        <f t="shared" si="16"/>
        <v>Extremely important</v>
      </c>
      <c r="Y51" s="2" t="str">
        <f t="shared" si="17"/>
        <v>Extremely important</v>
      </c>
      <c r="Z51" s="2" t="str">
        <f t="shared" si="18"/>
        <v>Extremely important</v>
      </c>
      <c r="AA51" s="2" t="str">
        <f t="shared" si="19"/>
        <v>Extremely important</v>
      </c>
      <c r="AB51" s="2" t="str">
        <f t="shared" si="20"/>
        <v>Somewhat important</v>
      </c>
      <c r="AE51" s="7"/>
      <c r="AF51" s="2" t="s">
        <v>65</v>
      </c>
      <c r="AG51" s="2" t="s">
        <v>76</v>
      </c>
      <c r="AH51" s="7" t="s">
        <v>121</v>
      </c>
      <c r="AZ51" s="7" t="s">
        <v>111</v>
      </c>
      <c r="BA51" s="7" t="s">
        <v>156</v>
      </c>
      <c r="BB51" s="7" t="s">
        <v>267</v>
      </c>
      <c r="BC51" s="7" t="s">
        <v>115</v>
      </c>
      <c r="BD51" s="7" t="s">
        <v>116</v>
      </c>
      <c r="BE51" s="7" t="s">
        <v>65</v>
      </c>
      <c r="BJ51" s="7" t="s">
        <v>148</v>
      </c>
      <c r="BK51" s="7" t="s">
        <v>90</v>
      </c>
      <c r="BL51" s="7" t="s">
        <v>96</v>
      </c>
      <c r="BM51" s="7" t="s">
        <v>65</v>
      </c>
      <c r="BN51" s="7" t="s">
        <v>159</v>
      </c>
      <c r="BO51" s="7" t="s">
        <v>268</v>
      </c>
      <c r="BP51" s="7" t="s">
        <v>266</v>
      </c>
      <c r="BQ51" t="str">
        <f t="shared" si="9"/>
        <v>Y</v>
      </c>
      <c r="BR51" t="str">
        <f t="shared" si="10"/>
        <v>Y</v>
      </c>
      <c r="BS51" t="str">
        <f t="shared" si="11"/>
        <v>Y</v>
      </c>
      <c r="BT51" t="str">
        <f t="shared" si="12"/>
        <v/>
      </c>
      <c r="BU51" t="str">
        <f t="shared" si="13"/>
        <v/>
      </c>
    </row>
    <row r="52" spans="1:73" ht="75">
      <c r="A52" s="1">
        <v>43559.854150173611</v>
      </c>
      <c r="B52" s="2">
        <v>15</v>
      </c>
      <c r="C52" s="7" t="s">
        <v>83</v>
      </c>
      <c r="D52" s="7" t="s">
        <v>84</v>
      </c>
      <c r="E52" s="7" t="s">
        <v>137</v>
      </c>
      <c r="F52" s="7" t="s">
        <v>69</v>
      </c>
      <c r="G52" s="2" t="s">
        <v>269</v>
      </c>
      <c r="M52" s="2" t="s">
        <v>65</v>
      </c>
      <c r="O52" s="2">
        <v>1</v>
      </c>
      <c r="P52" s="2">
        <v>2</v>
      </c>
      <c r="Q52" s="2">
        <v>4</v>
      </c>
      <c r="R52" s="2">
        <v>3</v>
      </c>
      <c r="T52" s="2">
        <v>5</v>
      </c>
      <c r="U52" s="2">
        <v>5</v>
      </c>
      <c r="V52" s="2" t="str">
        <f t="shared" si="14"/>
        <v>Not Important</v>
      </c>
      <c r="W52" s="2" t="str">
        <f t="shared" si="15"/>
        <v>A Bit important</v>
      </c>
      <c r="X52" s="2" t="str">
        <f t="shared" si="16"/>
        <v>Very important</v>
      </c>
      <c r="Y52" s="2" t="str">
        <f t="shared" si="17"/>
        <v>Somewhat important</v>
      </c>
      <c r="Z52" s="2" t="str">
        <f t="shared" si="18"/>
        <v/>
      </c>
      <c r="AA52" s="2" t="str">
        <f t="shared" si="19"/>
        <v>Extremely important</v>
      </c>
      <c r="AB52" s="2" t="str">
        <f t="shared" si="20"/>
        <v>Extremely important</v>
      </c>
      <c r="AE52" s="7"/>
      <c r="AF52" s="2" t="s">
        <v>65</v>
      </c>
      <c r="AG52" s="2" t="s">
        <v>65</v>
      </c>
      <c r="BA52" s="7" t="s">
        <v>156</v>
      </c>
      <c r="BB52" s="7" t="s">
        <v>67</v>
      </c>
      <c r="BC52" s="7" t="s">
        <v>115</v>
      </c>
      <c r="BD52" s="7" t="s">
        <v>271</v>
      </c>
      <c r="BE52" s="7" t="s">
        <v>65</v>
      </c>
      <c r="BI52" s="7" t="s">
        <v>272</v>
      </c>
      <c r="BK52" s="7" t="s">
        <v>79</v>
      </c>
      <c r="BL52" s="7" t="s">
        <v>96</v>
      </c>
      <c r="BM52" s="7" t="s">
        <v>65</v>
      </c>
      <c r="BN52" s="7" t="s">
        <v>102</v>
      </c>
      <c r="BP52" s="7" t="s">
        <v>270</v>
      </c>
      <c r="BQ52" t="str">
        <f t="shared" si="9"/>
        <v>Y</v>
      </c>
      <c r="BR52" t="str">
        <f t="shared" si="10"/>
        <v/>
      </c>
      <c r="BS52" t="str">
        <f t="shared" si="11"/>
        <v>Y</v>
      </c>
      <c r="BT52" t="str">
        <f t="shared" si="12"/>
        <v/>
      </c>
      <c r="BU52" t="str">
        <f t="shared" si="13"/>
        <v>Y</v>
      </c>
    </row>
    <row r="53" spans="1:73" ht="25">
      <c r="A53" s="1">
        <v>43559.855990289347</v>
      </c>
      <c r="B53" s="2">
        <v>16</v>
      </c>
      <c r="C53" s="7" t="s">
        <v>67</v>
      </c>
      <c r="D53" s="7" t="s">
        <v>84</v>
      </c>
      <c r="E53" s="7" t="s">
        <v>73</v>
      </c>
      <c r="F53" s="7" t="s">
        <v>74</v>
      </c>
      <c r="H53" s="2" t="s">
        <v>171</v>
      </c>
      <c r="M53" s="2" t="s">
        <v>76</v>
      </c>
      <c r="N53" s="2" t="s">
        <v>273</v>
      </c>
      <c r="O53" s="2">
        <v>3</v>
      </c>
      <c r="P53" s="2">
        <v>1</v>
      </c>
      <c r="Q53" s="2">
        <v>2</v>
      </c>
      <c r="R53" s="2">
        <v>2</v>
      </c>
      <c r="S53" s="2">
        <v>3</v>
      </c>
      <c r="T53" s="2">
        <v>2</v>
      </c>
      <c r="U53" s="2">
        <v>5</v>
      </c>
      <c r="V53" s="2" t="str">
        <f t="shared" si="14"/>
        <v>Somewhat important</v>
      </c>
      <c r="W53" s="2" t="str">
        <f t="shared" si="15"/>
        <v>Not Important</v>
      </c>
      <c r="X53" s="2" t="str">
        <f t="shared" si="16"/>
        <v>A Bit important</v>
      </c>
      <c r="Y53" s="2" t="str">
        <f t="shared" si="17"/>
        <v>A Bit important</v>
      </c>
      <c r="Z53" s="2" t="str">
        <f t="shared" si="18"/>
        <v>Somewhat important</v>
      </c>
      <c r="AA53" s="2" t="str">
        <f t="shared" si="19"/>
        <v>A Bit important</v>
      </c>
      <c r="AB53" s="2" t="str">
        <f t="shared" si="20"/>
        <v>Extremely important</v>
      </c>
      <c r="AE53" s="7"/>
      <c r="AF53" s="2" t="s">
        <v>65</v>
      </c>
      <c r="AG53" s="2" t="s">
        <v>65</v>
      </c>
      <c r="BK53" s="7" t="s">
        <v>79</v>
      </c>
      <c r="BL53" s="7" t="s">
        <v>71</v>
      </c>
      <c r="BP53" s="7" t="s">
        <v>257</v>
      </c>
      <c r="BQ53" t="str">
        <f t="shared" si="9"/>
        <v>Y</v>
      </c>
      <c r="BR53" t="str">
        <f t="shared" si="10"/>
        <v>Y</v>
      </c>
      <c r="BS53" t="str">
        <f t="shared" si="11"/>
        <v/>
      </c>
      <c r="BT53" t="str">
        <f t="shared" si="12"/>
        <v/>
      </c>
      <c r="BU53" t="str">
        <f t="shared" si="13"/>
        <v>Y</v>
      </c>
    </row>
    <row r="54" spans="1:73" ht="75">
      <c r="A54" s="1">
        <v>43559.859406979165</v>
      </c>
      <c r="B54" s="2">
        <v>17</v>
      </c>
      <c r="C54" s="7" t="s">
        <v>67</v>
      </c>
      <c r="D54" s="7" t="s">
        <v>61</v>
      </c>
      <c r="E54" s="7" t="s">
        <v>62</v>
      </c>
      <c r="F54" s="7" t="s">
        <v>69</v>
      </c>
      <c r="H54" s="2" t="s">
        <v>214</v>
      </c>
      <c r="M54" s="2" t="s">
        <v>65</v>
      </c>
      <c r="O54" s="2">
        <v>5</v>
      </c>
      <c r="P54" s="2">
        <v>5</v>
      </c>
      <c r="Q54" s="2">
        <v>5</v>
      </c>
      <c r="R54" s="2">
        <v>5</v>
      </c>
      <c r="S54" s="2">
        <v>5</v>
      </c>
      <c r="T54" s="2">
        <v>5</v>
      </c>
      <c r="U54" s="2">
        <v>1</v>
      </c>
      <c r="V54" s="2" t="str">
        <f t="shared" si="14"/>
        <v>Extremely important</v>
      </c>
      <c r="W54" s="2" t="str">
        <f t="shared" si="15"/>
        <v>Extremely important</v>
      </c>
      <c r="X54" s="2" t="str">
        <f t="shared" si="16"/>
        <v>Extremely important</v>
      </c>
      <c r="Y54" s="2" t="str">
        <f t="shared" si="17"/>
        <v>Extremely important</v>
      </c>
      <c r="Z54" s="2" t="str">
        <f t="shared" si="18"/>
        <v>Extremely important</v>
      </c>
      <c r="AA54" s="2" t="str">
        <f t="shared" si="19"/>
        <v>Extremely important</v>
      </c>
      <c r="AB54" s="2" t="str">
        <f t="shared" si="20"/>
        <v>Not Important</v>
      </c>
      <c r="AE54" s="7"/>
      <c r="AF54" s="2" t="s">
        <v>65</v>
      </c>
      <c r="AG54" s="2" t="s">
        <v>76</v>
      </c>
      <c r="AI54" s="7" t="s">
        <v>111</v>
      </c>
      <c r="BA54" s="7" t="s">
        <v>156</v>
      </c>
      <c r="BB54" s="7" t="s">
        <v>205</v>
      </c>
      <c r="BC54" s="7" t="s">
        <v>115</v>
      </c>
      <c r="BD54" s="7" t="s">
        <v>116</v>
      </c>
      <c r="BE54" s="7" t="s">
        <v>76</v>
      </c>
      <c r="BF54" s="7" t="s">
        <v>274</v>
      </c>
      <c r="BG54" s="7" t="s">
        <v>252</v>
      </c>
      <c r="BK54" s="7" t="s">
        <v>79</v>
      </c>
      <c r="BL54" s="7" t="s">
        <v>71</v>
      </c>
      <c r="BO54" s="7" t="s">
        <v>275</v>
      </c>
      <c r="BP54" s="7" t="s">
        <v>257</v>
      </c>
      <c r="BQ54" t="str">
        <f t="shared" si="9"/>
        <v>Y</v>
      </c>
      <c r="BR54" t="str">
        <f t="shared" si="10"/>
        <v>Y</v>
      </c>
      <c r="BS54" t="str">
        <f t="shared" si="11"/>
        <v/>
      </c>
      <c r="BT54" t="str">
        <f t="shared" si="12"/>
        <v/>
      </c>
      <c r="BU54" t="str">
        <f t="shared" si="13"/>
        <v>Y</v>
      </c>
    </row>
    <row r="55" spans="1:73" ht="187.5">
      <c r="A55" s="1">
        <v>43559.861529004629</v>
      </c>
      <c r="B55" s="2">
        <v>18</v>
      </c>
      <c r="C55" s="7" t="s">
        <v>60</v>
      </c>
      <c r="D55" s="7" t="s">
        <v>61</v>
      </c>
      <c r="E55" s="7" t="s">
        <v>137</v>
      </c>
      <c r="F55" s="7" t="s">
        <v>69</v>
      </c>
      <c r="I55" s="2" t="s">
        <v>276</v>
      </c>
      <c r="M55" s="2" t="s">
        <v>65</v>
      </c>
      <c r="O55" s="2">
        <v>5</v>
      </c>
      <c r="P55" s="2">
        <v>4</v>
      </c>
      <c r="Q55" s="2">
        <v>4</v>
      </c>
      <c r="R55" s="2">
        <v>5</v>
      </c>
      <c r="S55" s="2">
        <v>4</v>
      </c>
      <c r="T55" s="2">
        <v>4</v>
      </c>
      <c r="U55" s="2">
        <v>2</v>
      </c>
      <c r="V55" s="2" t="str">
        <f t="shared" si="14"/>
        <v>Extremely important</v>
      </c>
      <c r="W55" s="2" t="str">
        <f t="shared" si="15"/>
        <v>Very important</v>
      </c>
      <c r="X55" s="2" t="str">
        <f t="shared" si="16"/>
        <v>Very important</v>
      </c>
      <c r="Y55" s="2" t="str">
        <f t="shared" si="17"/>
        <v>Extremely important</v>
      </c>
      <c r="Z55" s="2" t="str">
        <f t="shared" si="18"/>
        <v>Very important</v>
      </c>
      <c r="AA55" s="2" t="str">
        <f t="shared" si="19"/>
        <v>Very important</v>
      </c>
      <c r="AB55" s="2" t="str">
        <f t="shared" si="20"/>
        <v>A Bit important</v>
      </c>
      <c r="AE55" s="7"/>
      <c r="AF55" s="2" t="s">
        <v>65</v>
      </c>
      <c r="AG55" s="2" t="s">
        <v>76</v>
      </c>
      <c r="AH55" s="7" t="s">
        <v>121</v>
      </c>
      <c r="AQ55" s="7" t="s">
        <v>111</v>
      </c>
      <c r="BK55" s="7" t="s">
        <v>79</v>
      </c>
      <c r="BL55" s="7" t="s">
        <v>71</v>
      </c>
      <c r="BP55" s="7" t="s">
        <v>257</v>
      </c>
      <c r="BQ55" t="str">
        <f t="shared" si="9"/>
        <v>Y</v>
      </c>
      <c r="BR55" t="str">
        <f t="shared" si="10"/>
        <v>Y</v>
      </c>
      <c r="BS55" t="str">
        <f t="shared" si="11"/>
        <v/>
      </c>
      <c r="BT55" t="str">
        <f t="shared" si="12"/>
        <v/>
      </c>
      <c r="BU55" t="str">
        <f t="shared" si="13"/>
        <v>Y</v>
      </c>
    </row>
    <row r="56" spans="1:73" ht="25">
      <c r="A56" s="1">
        <v>43559.863265081018</v>
      </c>
      <c r="B56" s="2">
        <v>19</v>
      </c>
      <c r="C56" s="7" t="s">
        <v>67</v>
      </c>
      <c r="D56" s="7" t="s">
        <v>61</v>
      </c>
      <c r="E56" s="7" t="s">
        <v>137</v>
      </c>
      <c r="F56" s="7" t="s">
        <v>150</v>
      </c>
      <c r="G56" s="2" t="s">
        <v>70</v>
      </c>
      <c r="M56" s="2" t="s">
        <v>65</v>
      </c>
      <c r="O56" s="2">
        <v>4</v>
      </c>
      <c r="P56" s="2">
        <v>4</v>
      </c>
      <c r="Q56" s="2">
        <v>4</v>
      </c>
      <c r="R56" s="2">
        <v>5</v>
      </c>
      <c r="S56" s="2">
        <v>4</v>
      </c>
      <c r="T56" s="2">
        <v>5</v>
      </c>
      <c r="U56" s="2">
        <v>5</v>
      </c>
      <c r="V56" s="2" t="str">
        <f t="shared" si="14"/>
        <v>Very important</v>
      </c>
      <c r="W56" s="2" t="str">
        <f t="shared" si="15"/>
        <v>Very important</v>
      </c>
      <c r="X56" s="2" t="str">
        <f t="shared" si="16"/>
        <v>Very important</v>
      </c>
      <c r="Y56" s="2" t="str">
        <f t="shared" si="17"/>
        <v>Extremely important</v>
      </c>
      <c r="Z56" s="2" t="str">
        <f t="shared" si="18"/>
        <v>Very important</v>
      </c>
      <c r="AA56" s="2" t="str">
        <f t="shared" si="19"/>
        <v>Extremely important</v>
      </c>
      <c r="AB56" s="2" t="str">
        <f t="shared" si="20"/>
        <v>Extremely important</v>
      </c>
      <c r="AE56" s="7"/>
      <c r="AF56" s="2" t="s">
        <v>76</v>
      </c>
      <c r="AG56" s="2" t="s">
        <v>65</v>
      </c>
      <c r="BK56" s="7" t="s">
        <v>79</v>
      </c>
      <c r="BL56" s="7" t="s">
        <v>71</v>
      </c>
      <c r="BM56" s="7" t="s">
        <v>65</v>
      </c>
      <c r="BP56" s="7" t="s">
        <v>277</v>
      </c>
      <c r="BQ56" t="str">
        <f t="shared" si="9"/>
        <v/>
      </c>
      <c r="BR56" t="str">
        <f t="shared" si="10"/>
        <v>Y</v>
      </c>
      <c r="BS56" t="str">
        <f t="shared" si="11"/>
        <v>Y</v>
      </c>
      <c r="BT56" t="str">
        <f t="shared" si="12"/>
        <v/>
      </c>
      <c r="BU56" t="str">
        <f t="shared" si="13"/>
        <v>Y</v>
      </c>
    </row>
    <row r="57" spans="1:73" ht="25">
      <c r="A57" s="1">
        <v>43559.879510891202</v>
      </c>
      <c r="B57" s="2">
        <v>20</v>
      </c>
      <c r="C57" s="7" t="s">
        <v>60</v>
      </c>
      <c r="D57" s="7" t="s">
        <v>61</v>
      </c>
      <c r="E57" s="7" t="s">
        <v>153</v>
      </c>
      <c r="F57" s="7" t="s">
        <v>150</v>
      </c>
      <c r="H57" s="2" t="s">
        <v>64</v>
      </c>
      <c r="M57" s="2" t="s">
        <v>65</v>
      </c>
      <c r="O57" s="2">
        <v>5</v>
      </c>
      <c r="P57" s="2">
        <v>5</v>
      </c>
      <c r="Q57" s="2">
        <v>4</v>
      </c>
      <c r="R57" s="2">
        <v>5</v>
      </c>
      <c r="S57" s="2">
        <v>4</v>
      </c>
      <c r="T57" s="2">
        <v>5</v>
      </c>
      <c r="U57" s="2">
        <v>3</v>
      </c>
      <c r="V57" s="2" t="str">
        <f t="shared" si="14"/>
        <v>Extremely important</v>
      </c>
      <c r="W57" s="2" t="str">
        <f t="shared" si="15"/>
        <v>Extremely important</v>
      </c>
      <c r="X57" s="2" t="str">
        <f t="shared" si="16"/>
        <v>Very important</v>
      </c>
      <c r="Y57" s="2" t="str">
        <f t="shared" si="17"/>
        <v>Extremely important</v>
      </c>
      <c r="Z57" s="2" t="str">
        <f t="shared" si="18"/>
        <v>Very important</v>
      </c>
      <c r="AA57" s="2" t="str">
        <f t="shared" si="19"/>
        <v>Extremely important</v>
      </c>
      <c r="AB57" s="2" t="str">
        <f t="shared" si="20"/>
        <v>Somewhat important</v>
      </c>
      <c r="AE57" s="7"/>
      <c r="AF57" s="2" t="s">
        <v>76</v>
      </c>
      <c r="AG57" s="2" t="s">
        <v>65</v>
      </c>
      <c r="BJ57" s="7" t="s">
        <v>131</v>
      </c>
      <c r="BK57" s="7" t="s">
        <v>79</v>
      </c>
      <c r="BL57" s="7" t="s">
        <v>71</v>
      </c>
      <c r="BP57" s="7" t="s">
        <v>278</v>
      </c>
      <c r="BQ57" t="str">
        <f t="shared" si="9"/>
        <v>Y</v>
      </c>
      <c r="BR57" t="str">
        <f t="shared" si="10"/>
        <v>Y</v>
      </c>
      <c r="BS57" t="str">
        <f t="shared" si="11"/>
        <v/>
      </c>
      <c r="BT57" t="str">
        <f t="shared" si="12"/>
        <v/>
      </c>
      <c r="BU57" t="str">
        <f t="shared" si="13"/>
        <v>Y</v>
      </c>
    </row>
    <row r="58" spans="1:73" ht="25">
      <c r="A58" s="1">
        <v>43559.880957106478</v>
      </c>
      <c r="B58" s="2">
        <v>21</v>
      </c>
      <c r="C58" s="7" t="s">
        <v>72</v>
      </c>
      <c r="D58" s="7" t="s">
        <v>61</v>
      </c>
      <c r="E58" s="7" t="s">
        <v>73</v>
      </c>
      <c r="F58" s="7" t="s">
        <v>63</v>
      </c>
      <c r="H58" s="2" t="s">
        <v>171</v>
      </c>
      <c r="M58" s="2" t="s">
        <v>65</v>
      </c>
      <c r="P58" s="2">
        <v>4</v>
      </c>
      <c r="Q58" s="2">
        <v>5</v>
      </c>
      <c r="S58" s="2">
        <v>5</v>
      </c>
      <c r="T58" s="2">
        <v>5</v>
      </c>
      <c r="V58" s="2" t="str">
        <f t="shared" si="14"/>
        <v/>
      </c>
      <c r="W58" s="2" t="str">
        <f t="shared" si="15"/>
        <v>Very important</v>
      </c>
      <c r="X58" s="2" t="str">
        <f t="shared" si="16"/>
        <v>Extremely important</v>
      </c>
      <c r="Y58" s="2" t="str">
        <f t="shared" si="17"/>
        <v/>
      </c>
      <c r="Z58" s="2" t="str">
        <f t="shared" si="18"/>
        <v>Extremely important</v>
      </c>
      <c r="AA58" s="2" t="str">
        <f t="shared" si="19"/>
        <v>Extremely important</v>
      </c>
      <c r="AB58" s="2" t="str">
        <f t="shared" si="20"/>
        <v/>
      </c>
      <c r="AF58" s="2" t="s">
        <v>65</v>
      </c>
      <c r="AG58" s="2" t="s">
        <v>65</v>
      </c>
      <c r="BK58" s="7" t="s">
        <v>79</v>
      </c>
      <c r="BL58" s="7" t="s">
        <v>71</v>
      </c>
      <c r="BP58" s="5"/>
      <c r="BQ58" t="str">
        <f t="shared" si="9"/>
        <v/>
      </c>
      <c r="BR58" t="str">
        <f t="shared" si="10"/>
        <v/>
      </c>
      <c r="BS58" t="str">
        <f t="shared" si="11"/>
        <v/>
      </c>
      <c r="BT58" t="str">
        <f t="shared" si="12"/>
        <v/>
      </c>
      <c r="BU58" t="str">
        <f t="shared" si="13"/>
        <v/>
      </c>
    </row>
    <row r="59" spans="1:73" ht="75">
      <c r="A59" s="1">
        <v>43628.452807615744</v>
      </c>
      <c r="C59" s="7" t="s">
        <v>83</v>
      </c>
      <c r="D59" s="7" t="s">
        <v>61</v>
      </c>
      <c r="E59" s="7" t="s">
        <v>137</v>
      </c>
      <c r="F59" s="7" t="s">
        <v>74</v>
      </c>
      <c r="H59" s="2" t="s">
        <v>171</v>
      </c>
      <c r="M59" s="2" t="s">
        <v>65</v>
      </c>
      <c r="O59" s="2">
        <v>5</v>
      </c>
      <c r="P59" s="2">
        <v>5</v>
      </c>
      <c r="Q59" s="2">
        <v>5</v>
      </c>
      <c r="R59" s="2">
        <v>5</v>
      </c>
      <c r="S59" s="2">
        <v>5</v>
      </c>
      <c r="T59" s="2">
        <v>5</v>
      </c>
      <c r="U59" s="2">
        <v>1</v>
      </c>
      <c r="V59" s="2" t="str">
        <f t="shared" si="14"/>
        <v>Extremely important</v>
      </c>
      <c r="W59" s="2" t="str">
        <f t="shared" si="15"/>
        <v>Extremely important</v>
      </c>
      <c r="X59" s="2" t="str">
        <f t="shared" si="16"/>
        <v>Extremely important</v>
      </c>
      <c r="Y59" s="2" t="str">
        <f t="shared" si="17"/>
        <v>Extremely important</v>
      </c>
      <c r="Z59" s="2" t="str">
        <f t="shared" si="18"/>
        <v>Extremely important</v>
      </c>
      <c r="AA59" s="2" t="str">
        <f t="shared" si="19"/>
        <v>Extremely important</v>
      </c>
      <c r="AB59" s="2" t="str">
        <f t="shared" si="20"/>
        <v>Not Important</v>
      </c>
      <c r="AD59" s="2" t="s">
        <v>65</v>
      </c>
      <c r="AE59" s="7" t="s">
        <v>279</v>
      </c>
      <c r="AF59" s="2" t="s">
        <v>65</v>
      </c>
      <c r="AG59" s="2" t="s">
        <v>65</v>
      </c>
      <c r="BH59" s="7" t="s">
        <v>94</v>
      </c>
      <c r="BI59" s="7" t="s">
        <v>94</v>
      </c>
      <c r="BK59" s="7" t="s">
        <v>79</v>
      </c>
      <c r="BL59" s="7" t="s">
        <v>71</v>
      </c>
      <c r="BM59" s="7" t="s">
        <v>65</v>
      </c>
      <c r="BP59" s="7"/>
      <c r="BQ59" t="str">
        <f t="shared" si="9"/>
        <v/>
      </c>
      <c r="BR59" t="str">
        <f t="shared" si="10"/>
        <v/>
      </c>
      <c r="BS59" t="str">
        <f t="shared" si="11"/>
        <v/>
      </c>
      <c r="BT59" t="str">
        <f t="shared" si="12"/>
        <v/>
      </c>
      <c r="BU59" t="str">
        <f t="shared" si="13"/>
        <v/>
      </c>
    </row>
    <row r="60" spans="1:73" ht="37.5">
      <c r="A60" s="1">
        <v>43632.717189571762</v>
      </c>
      <c r="C60" s="7" t="s">
        <v>60</v>
      </c>
      <c r="D60" s="7" t="s">
        <v>84</v>
      </c>
      <c r="E60" s="7" t="s">
        <v>62</v>
      </c>
      <c r="F60" s="7" t="s">
        <v>74</v>
      </c>
      <c r="G60" s="2" t="s">
        <v>193</v>
      </c>
      <c r="H60" s="2" t="s">
        <v>193</v>
      </c>
      <c r="I60" s="2" t="s">
        <v>280</v>
      </c>
      <c r="J60" s="2" t="s">
        <v>104</v>
      </c>
      <c r="M60" s="2" t="s">
        <v>65</v>
      </c>
      <c r="O60" s="2">
        <v>5</v>
      </c>
      <c r="P60" s="2">
        <v>4</v>
      </c>
      <c r="Q60" s="2">
        <v>5</v>
      </c>
      <c r="R60" s="2">
        <v>3</v>
      </c>
      <c r="S60" s="2">
        <v>4</v>
      </c>
      <c r="T60" s="2">
        <v>4</v>
      </c>
      <c r="U60" s="2">
        <v>3</v>
      </c>
      <c r="V60" s="2" t="str">
        <f t="shared" si="14"/>
        <v>Extremely important</v>
      </c>
      <c r="W60" s="2" t="str">
        <f t="shared" si="15"/>
        <v>Very important</v>
      </c>
      <c r="X60" s="2" t="str">
        <f t="shared" si="16"/>
        <v>Extremely important</v>
      </c>
      <c r="Y60" s="2" t="str">
        <f t="shared" si="17"/>
        <v>Somewhat important</v>
      </c>
      <c r="Z60" s="2" t="str">
        <f t="shared" si="18"/>
        <v>Very important</v>
      </c>
      <c r="AA60" s="2" t="str">
        <f t="shared" si="19"/>
        <v>Very important</v>
      </c>
      <c r="AB60" s="2" t="str">
        <f t="shared" si="20"/>
        <v>Somewhat important</v>
      </c>
      <c r="AC60" s="7" t="s">
        <v>281</v>
      </c>
      <c r="AD60" s="2" t="s">
        <v>76</v>
      </c>
      <c r="AF60" s="2" t="s">
        <v>65</v>
      </c>
      <c r="AG60" s="2" t="s">
        <v>65</v>
      </c>
      <c r="BK60" s="7" t="s">
        <v>90</v>
      </c>
      <c r="BL60" s="7" t="s">
        <v>107</v>
      </c>
      <c r="BP60" s="5"/>
      <c r="BQ60" t="str">
        <f t="shared" si="9"/>
        <v/>
      </c>
      <c r="BR60" t="str">
        <f t="shared" si="10"/>
        <v/>
      </c>
      <c r="BS60" t="str">
        <f t="shared" si="11"/>
        <v/>
      </c>
      <c r="BT60" t="str">
        <f t="shared" si="12"/>
        <v/>
      </c>
      <c r="BU60" t="str">
        <f t="shared" si="13"/>
        <v/>
      </c>
    </row>
    <row r="61" spans="1:73" ht="50">
      <c r="A61" s="1">
        <v>43633.369531122684</v>
      </c>
      <c r="C61" s="7" t="s">
        <v>60</v>
      </c>
      <c r="D61" s="7" t="s">
        <v>61</v>
      </c>
      <c r="E61" s="7" t="s">
        <v>153</v>
      </c>
      <c r="F61" s="7" t="s">
        <v>63</v>
      </c>
      <c r="H61" s="2" t="s">
        <v>99</v>
      </c>
      <c r="M61" s="2" t="s">
        <v>65</v>
      </c>
      <c r="O61" s="2">
        <v>5</v>
      </c>
      <c r="P61" s="2">
        <v>5</v>
      </c>
      <c r="Q61" s="2">
        <v>5</v>
      </c>
      <c r="R61" s="2">
        <v>5</v>
      </c>
      <c r="S61" s="2">
        <v>5</v>
      </c>
      <c r="T61" s="2">
        <v>5</v>
      </c>
      <c r="U61" s="2">
        <v>3</v>
      </c>
      <c r="V61" s="2" t="str">
        <f t="shared" si="14"/>
        <v>Extremely important</v>
      </c>
      <c r="W61" s="2" t="str">
        <f t="shared" si="15"/>
        <v>Extremely important</v>
      </c>
      <c r="X61" s="2" t="str">
        <f t="shared" si="16"/>
        <v>Extremely important</v>
      </c>
      <c r="Y61" s="2" t="str">
        <f t="shared" si="17"/>
        <v>Extremely important</v>
      </c>
      <c r="Z61" s="2" t="str">
        <f t="shared" si="18"/>
        <v>Extremely important</v>
      </c>
      <c r="AA61" s="2" t="str">
        <f t="shared" si="19"/>
        <v>Extremely important</v>
      </c>
      <c r="AB61" s="2" t="str">
        <f t="shared" si="20"/>
        <v>Somewhat important</v>
      </c>
      <c r="AC61" s="7" t="s">
        <v>282</v>
      </c>
      <c r="AD61" s="2" t="s">
        <v>65</v>
      </c>
      <c r="AF61" s="2" t="s">
        <v>65</v>
      </c>
      <c r="AG61" s="2" t="s">
        <v>65</v>
      </c>
      <c r="AH61" s="7" t="s">
        <v>66</v>
      </c>
      <c r="BK61" s="7" t="s">
        <v>79</v>
      </c>
      <c r="BL61" s="7" t="s">
        <v>149</v>
      </c>
      <c r="BM61" s="7" t="s">
        <v>65</v>
      </c>
      <c r="BP61" s="5"/>
      <c r="BQ61" t="str">
        <f t="shared" si="9"/>
        <v/>
      </c>
      <c r="BR61" t="str">
        <f t="shared" si="10"/>
        <v/>
      </c>
      <c r="BS61" t="str">
        <f t="shared" si="11"/>
        <v/>
      </c>
      <c r="BT61" t="str">
        <f t="shared" si="12"/>
        <v/>
      </c>
      <c r="BU61" t="str">
        <f t="shared" si="13"/>
        <v/>
      </c>
    </row>
    <row r="62" spans="1:73" ht="50">
      <c r="A62" s="1">
        <v>43638.554831099536</v>
      </c>
      <c r="B62" s="2" t="s">
        <v>283</v>
      </c>
      <c r="C62" s="7" t="s">
        <v>67</v>
      </c>
      <c r="D62" s="7" t="s">
        <v>84</v>
      </c>
      <c r="E62" s="7" t="s">
        <v>68</v>
      </c>
      <c r="F62" s="7" t="s">
        <v>74</v>
      </c>
      <c r="G62" s="2" t="s">
        <v>284</v>
      </c>
      <c r="H62" s="2" t="s">
        <v>87</v>
      </c>
      <c r="M62" s="2" t="s">
        <v>65</v>
      </c>
      <c r="O62" s="2">
        <v>3</v>
      </c>
      <c r="P62" s="2">
        <v>5</v>
      </c>
      <c r="Q62" s="2">
        <v>5</v>
      </c>
      <c r="R62" s="2">
        <v>3</v>
      </c>
      <c r="S62" s="2">
        <v>4</v>
      </c>
      <c r="T62" s="2">
        <v>4</v>
      </c>
      <c r="U62" s="2">
        <v>1</v>
      </c>
      <c r="V62" s="2" t="str">
        <f t="shared" si="14"/>
        <v>Somewhat important</v>
      </c>
      <c r="W62" s="2" t="str">
        <f t="shared" si="15"/>
        <v>Extremely important</v>
      </c>
      <c r="X62" s="2" t="str">
        <f t="shared" si="16"/>
        <v>Extremely important</v>
      </c>
      <c r="Y62" s="2" t="str">
        <f t="shared" si="17"/>
        <v>Somewhat important</v>
      </c>
      <c r="Z62" s="2" t="str">
        <f t="shared" si="18"/>
        <v>Very important</v>
      </c>
      <c r="AA62" s="2" t="str">
        <f t="shared" si="19"/>
        <v>Very important</v>
      </c>
      <c r="AB62" s="2" t="str">
        <f t="shared" si="20"/>
        <v>Not Important</v>
      </c>
      <c r="AC62" s="7" t="s">
        <v>285</v>
      </c>
      <c r="AD62" s="2" t="s">
        <v>65</v>
      </c>
      <c r="AE62" s="7" t="s">
        <v>286</v>
      </c>
      <c r="AF62" s="2" t="s">
        <v>65</v>
      </c>
      <c r="AG62" s="2" t="s">
        <v>65</v>
      </c>
      <c r="BH62" s="7" t="s">
        <v>108</v>
      </c>
      <c r="BI62" s="7" t="s">
        <v>108</v>
      </c>
      <c r="BK62" s="7" t="s">
        <v>79</v>
      </c>
      <c r="BL62" s="7" t="s">
        <v>71</v>
      </c>
      <c r="BM62" s="7" t="s">
        <v>65</v>
      </c>
      <c r="BP62" s="7"/>
      <c r="BQ62" t="str">
        <f t="shared" si="9"/>
        <v/>
      </c>
      <c r="BR62" t="str">
        <f t="shared" si="10"/>
        <v/>
      </c>
      <c r="BS62" t="str">
        <f t="shared" si="11"/>
        <v/>
      </c>
      <c r="BT62" t="str">
        <f t="shared" si="12"/>
        <v/>
      </c>
      <c r="BU62" t="str">
        <f t="shared" si="13"/>
        <v/>
      </c>
    </row>
    <row r="63" spans="1:73" ht="187.5">
      <c r="A63" s="1">
        <v>43638.684843032403</v>
      </c>
      <c r="C63" s="7" t="s">
        <v>60</v>
      </c>
      <c r="D63" s="7" t="s">
        <v>61</v>
      </c>
      <c r="E63" s="7" t="s">
        <v>153</v>
      </c>
      <c r="F63" s="7" t="s">
        <v>69</v>
      </c>
      <c r="G63" s="2" t="s">
        <v>287</v>
      </c>
      <c r="M63" s="2" t="s">
        <v>76</v>
      </c>
      <c r="N63" s="2" t="s">
        <v>288</v>
      </c>
      <c r="O63" s="2">
        <v>2</v>
      </c>
      <c r="P63" s="2">
        <v>5</v>
      </c>
      <c r="Q63" s="2">
        <v>5</v>
      </c>
      <c r="R63" s="2">
        <v>4</v>
      </c>
      <c r="S63" s="2">
        <v>3</v>
      </c>
      <c r="T63" s="2">
        <v>4</v>
      </c>
      <c r="U63" s="2">
        <v>1</v>
      </c>
      <c r="V63" s="2" t="str">
        <f t="shared" si="14"/>
        <v>A Bit important</v>
      </c>
      <c r="W63" s="2" t="str">
        <f t="shared" si="15"/>
        <v>Extremely important</v>
      </c>
      <c r="X63" s="2" t="str">
        <f t="shared" si="16"/>
        <v>Extremely important</v>
      </c>
      <c r="Y63" s="2" t="str">
        <f t="shared" si="17"/>
        <v>Very important</v>
      </c>
      <c r="Z63" s="2" t="str">
        <f t="shared" si="18"/>
        <v>Somewhat important</v>
      </c>
      <c r="AA63" s="2" t="str">
        <f t="shared" si="19"/>
        <v>Very important</v>
      </c>
      <c r="AB63" s="2" t="str">
        <f t="shared" si="20"/>
        <v>Not Important</v>
      </c>
      <c r="AD63" s="2" t="s">
        <v>76</v>
      </c>
      <c r="AF63" s="2" t="s">
        <v>65</v>
      </c>
      <c r="AG63" s="2" t="s">
        <v>76</v>
      </c>
      <c r="AH63" s="7" t="s">
        <v>121</v>
      </c>
      <c r="AU63" s="7" t="s">
        <v>111</v>
      </c>
      <c r="BA63" s="7" t="s">
        <v>289</v>
      </c>
      <c r="BB63" s="7" t="s">
        <v>83</v>
      </c>
      <c r="BC63" s="7" t="s">
        <v>115</v>
      </c>
      <c r="BD63" s="7" t="s">
        <v>116</v>
      </c>
      <c r="BE63" s="7" t="s">
        <v>65</v>
      </c>
      <c r="BG63" s="7" t="s">
        <v>290</v>
      </c>
      <c r="BJ63" s="7" t="s">
        <v>89</v>
      </c>
      <c r="BK63" s="7" t="s">
        <v>79</v>
      </c>
      <c r="BL63" s="7" t="s">
        <v>71</v>
      </c>
      <c r="BM63" s="7" t="s">
        <v>65</v>
      </c>
      <c r="BP63" s="5"/>
      <c r="BQ63" t="str">
        <f t="shared" si="9"/>
        <v/>
      </c>
      <c r="BR63" t="str">
        <f t="shared" si="10"/>
        <v/>
      </c>
      <c r="BS63" t="str">
        <f t="shared" si="11"/>
        <v/>
      </c>
      <c r="BT63" t="str">
        <f t="shared" si="12"/>
        <v/>
      </c>
      <c r="BU63" t="str">
        <f t="shared" si="13"/>
        <v/>
      </c>
    </row>
    <row r="64" spans="1:73" ht="150">
      <c r="A64" s="1">
        <v>43639.967977407403</v>
      </c>
      <c r="C64" s="7" t="s">
        <v>60</v>
      </c>
      <c r="D64" s="7" t="s">
        <v>61</v>
      </c>
      <c r="E64" s="7" t="s">
        <v>153</v>
      </c>
      <c r="F64" s="7" t="s">
        <v>69</v>
      </c>
      <c r="G64" s="2" t="s">
        <v>291</v>
      </c>
      <c r="M64" s="2" t="s">
        <v>65</v>
      </c>
      <c r="O64" s="2">
        <v>4</v>
      </c>
      <c r="P64" s="2">
        <v>5</v>
      </c>
      <c r="Q64" s="2">
        <v>5</v>
      </c>
      <c r="R64" s="2">
        <v>2</v>
      </c>
      <c r="S64" s="2">
        <v>3</v>
      </c>
      <c r="T64" s="2">
        <v>3</v>
      </c>
      <c r="U64" s="2">
        <v>1</v>
      </c>
      <c r="V64" s="2" t="str">
        <f t="shared" si="14"/>
        <v>Very important</v>
      </c>
      <c r="W64" s="2" t="str">
        <f t="shared" si="15"/>
        <v>Extremely important</v>
      </c>
      <c r="X64" s="2" t="str">
        <f t="shared" si="16"/>
        <v>Extremely important</v>
      </c>
      <c r="Y64" s="2" t="str">
        <f t="shared" si="17"/>
        <v>A Bit important</v>
      </c>
      <c r="Z64" s="2" t="str">
        <f t="shared" si="18"/>
        <v>Somewhat important</v>
      </c>
      <c r="AA64" s="2" t="str">
        <f t="shared" si="19"/>
        <v>Somewhat important</v>
      </c>
      <c r="AB64" s="2" t="str">
        <f t="shared" si="20"/>
        <v>Not Important</v>
      </c>
      <c r="AC64" s="7" t="s">
        <v>292</v>
      </c>
      <c r="AD64" s="2" t="s">
        <v>65</v>
      </c>
      <c r="AE64" s="7" t="s">
        <v>293</v>
      </c>
      <c r="AF64" s="2" t="s">
        <v>65</v>
      </c>
      <c r="AG64" s="2" t="s">
        <v>65</v>
      </c>
      <c r="AH64" s="7" t="s">
        <v>66</v>
      </c>
      <c r="BK64" s="7" t="s">
        <v>79</v>
      </c>
      <c r="BL64" s="7" t="s">
        <v>80</v>
      </c>
      <c r="BM64" s="7" t="s">
        <v>65</v>
      </c>
      <c r="BO64" s="7" t="s">
        <v>294</v>
      </c>
      <c r="BP64" s="7"/>
      <c r="BQ64" t="str">
        <f t="shared" si="9"/>
        <v/>
      </c>
      <c r="BR64" t="str">
        <f t="shared" si="10"/>
        <v/>
      </c>
      <c r="BS64" t="str">
        <f t="shared" si="11"/>
        <v/>
      </c>
      <c r="BT64" t="str">
        <f t="shared" si="12"/>
        <v/>
      </c>
      <c r="BU64" t="str">
        <f t="shared" si="13"/>
        <v/>
      </c>
    </row>
    <row r="65" spans="1:73" ht="175">
      <c r="A65" s="1">
        <v>43640.579756296298</v>
      </c>
      <c r="C65" s="7" t="s">
        <v>60</v>
      </c>
      <c r="D65" s="7" t="s">
        <v>84</v>
      </c>
      <c r="E65" s="7" t="s">
        <v>73</v>
      </c>
      <c r="F65" s="7" t="s">
        <v>74</v>
      </c>
      <c r="G65" s="2" t="s">
        <v>295</v>
      </c>
      <c r="M65" s="2" t="s">
        <v>65</v>
      </c>
      <c r="N65" s="2" t="s">
        <v>108</v>
      </c>
      <c r="O65" s="2">
        <v>4</v>
      </c>
      <c r="P65" s="2">
        <v>5</v>
      </c>
      <c r="Q65" s="2">
        <v>5</v>
      </c>
      <c r="R65" s="2">
        <v>2</v>
      </c>
      <c r="S65" s="2">
        <v>5</v>
      </c>
      <c r="T65" s="2">
        <v>4</v>
      </c>
      <c r="U65" s="2">
        <v>2</v>
      </c>
      <c r="V65" s="2" t="str">
        <f t="shared" si="14"/>
        <v>Very important</v>
      </c>
      <c r="W65" s="2" t="str">
        <f t="shared" si="15"/>
        <v>Extremely important</v>
      </c>
      <c r="X65" s="2" t="str">
        <f t="shared" si="16"/>
        <v>Extremely important</v>
      </c>
      <c r="Y65" s="2" t="str">
        <f t="shared" si="17"/>
        <v>A Bit important</v>
      </c>
      <c r="Z65" s="2" t="str">
        <f t="shared" si="18"/>
        <v>Extremely important</v>
      </c>
      <c r="AA65" s="2" t="str">
        <f t="shared" si="19"/>
        <v>Very important</v>
      </c>
      <c r="AB65" s="2" t="str">
        <f t="shared" si="20"/>
        <v>A Bit important</v>
      </c>
      <c r="AD65" s="2" t="s">
        <v>65</v>
      </c>
      <c r="AE65" s="7" t="s">
        <v>296</v>
      </c>
      <c r="AF65" s="2" t="s">
        <v>65</v>
      </c>
      <c r="AG65" s="2" t="s">
        <v>76</v>
      </c>
      <c r="AH65" s="7" t="s">
        <v>110</v>
      </c>
      <c r="AJ65" s="7" t="s">
        <v>112</v>
      </c>
      <c r="BA65" s="7" t="s">
        <v>289</v>
      </c>
      <c r="BB65" s="7" t="s">
        <v>67</v>
      </c>
      <c r="BC65" s="7" t="s">
        <v>115</v>
      </c>
      <c r="BD65" s="7" t="s">
        <v>271</v>
      </c>
      <c r="BE65" s="7" t="s">
        <v>65</v>
      </c>
      <c r="BG65" s="7" t="s">
        <v>207</v>
      </c>
      <c r="BI65" s="7" t="s">
        <v>297</v>
      </c>
      <c r="BJ65" s="7" t="s">
        <v>212</v>
      </c>
      <c r="BK65" s="7" t="s">
        <v>79</v>
      </c>
      <c r="BL65" s="7" t="s">
        <v>96</v>
      </c>
      <c r="BM65" s="7" t="s">
        <v>65</v>
      </c>
      <c r="BN65" s="7" t="s">
        <v>170</v>
      </c>
      <c r="BO65" s="7" t="s">
        <v>298</v>
      </c>
      <c r="BP65" s="7"/>
      <c r="BQ65" t="str">
        <f t="shared" si="9"/>
        <v/>
      </c>
      <c r="BR65" t="str">
        <f t="shared" si="10"/>
        <v/>
      </c>
      <c r="BS65" t="str">
        <f t="shared" si="11"/>
        <v/>
      </c>
      <c r="BT65" t="str">
        <f t="shared" si="12"/>
        <v/>
      </c>
      <c r="BU65" t="str">
        <f t="shared" si="13"/>
        <v/>
      </c>
    </row>
    <row r="66" spans="1:73" ht="187.5">
      <c r="A66" s="1">
        <v>43647.842658032409</v>
      </c>
      <c r="B66" s="3" t="s">
        <v>299</v>
      </c>
      <c r="C66" s="7" t="s">
        <v>60</v>
      </c>
      <c r="D66" s="7" t="s">
        <v>84</v>
      </c>
      <c r="E66" s="7" t="s">
        <v>137</v>
      </c>
      <c r="F66" s="7" t="s">
        <v>74</v>
      </c>
      <c r="G66" s="2" t="s">
        <v>300</v>
      </c>
      <c r="M66" s="2" t="s">
        <v>65</v>
      </c>
      <c r="O66" s="2">
        <v>5</v>
      </c>
      <c r="P66" s="2">
        <v>5</v>
      </c>
      <c r="Q66" s="2">
        <v>5</v>
      </c>
      <c r="R66" s="2">
        <v>3</v>
      </c>
      <c r="S66" s="2">
        <v>3</v>
      </c>
      <c r="T66" s="2">
        <v>3</v>
      </c>
      <c r="U66" s="2">
        <v>1</v>
      </c>
      <c r="V66" s="2" t="str">
        <f t="shared" si="14"/>
        <v>Extremely important</v>
      </c>
      <c r="W66" s="2" t="str">
        <f t="shared" si="15"/>
        <v>Extremely important</v>
      </c>
      <c r="X66" s="2" t="str">
        <f t="shared" si="16"/>
        <v>Extremely important</v>
      </c>
      <c r="Y66" s="2" t="str">
        <f t="shared" si="17"/>
        <v>Somewhat important</v>
      </c>
      <c r="Z66" s="2" t="str">
        <f t="shared" si="18"/>
        <v>Somewhat important</v>
      </c>
      <c r="AA66" s="2" t="str">
        <f t="shared" si="19"/>
        <v>Somewhat important</v>
      </c>
      <c r="AB66" s="2" t="str">
        <f t="shared" si="20"/>
        <v>Not Important</v>
      </c>
      <c r="AE66" s="7"/>
      <c r="AF66" s="2" t="s">
        <v>65</v>
      </c>
      <c r="AG66" s="2" t="s">
        <v>76</v>
      </c>
      <c r="AH66" s="7" t="s">
        <v>121</v>
      </c>
      <c r="AZ66" s="7" t="s">
        <v>111</v>
      </c>
      <c r="BC66" s="7" t="s">
        <v>115</v>
      </c>
      <c r="BE66" s="7" t="s">
        <v>65</v>
      </c>
      <c r="BG66" s="7" t="s">
        <v>122</v>
      </c>
      <c r="BK66" s="7" t="s">
        <v>79</v>
      </c>
      <c r="BL66" s="7" t="s">
        <v>71</v>
      </c>
      <c r="BM66" s="7" t="s">
        <v>65</v>
      </c>
      <c r="BP66" s="7" t="s">
        <v>301</v>
      </c>
      <c r="BQ66" t="str">
        <f t="shared" si="9"/>
        <v>Y</v>
      </c>
      <c r="BR66" t="str">
        <f t="shared" si="10"/>
        <v>Y</v>
      </c>
      <c r="BS66" t="str">
        <f t="shared" si="11"/>
        <v/>
      </c>
      <c r="BT66" t="str">
        <f t="shared" si="12"/>
        <v/>
      </c>
      <c r="BU66" t="str">
        <f t="shared" si="13"/>
        <v>Y</v>
      </c>
    </row>
    <row r="67" spans="1:73" ht="50">
      <c r="A67" s="1">
        <v>43647.845994340278</v>
      </c>
      <c r="B67" s="3" t="s">
        <v>302</v>
      </c>
      <c r="C67" s="7" t="s">
        <v>72</v>
      </c>
      <c r="D67" s="7" t="s">
        <v>61</v>
      </c>
      <c r="E67" s="7" t="s">
        <v>62</v>
      </c>
      <c r="F67" s="7" t="s">
        <v>63</v>
      </c>
      <c r="G67" s="2" t="s">
        <v>171</v>
      </c>
      <c r="M67" s="2" t="s">
        <v>65</v>
      </c>
      <c r="O67" s="2">
        <v>3</v>
      </c>
      <c r="P67" s="2">
        <v>3</v>
      </c>
      <c r="Q67" s="2">
        <v>5</v>
      </c>
      <c r="R67" s="2">
        <v>4</v>
      </c>
      <c r="S67" s="2">
        <v>4</v>
      </c>
      <c r="T67" s="2">
        <v>5</v>
      </c>
      <c r="U67" s="2">
        <v>2</v>
      </c>
      <c r="V67" s="2" t="str">
        <f t="shared" ref="V67:V91" si="21">IF(ISBLANK(O67),"",VLOOKUP(O67,Q8LU,2,FALSE))</f>
        <v>Somewhat important</v>
      </c>
      <c r="W67" s="2" t="str">
        <f t="shared" ref="W67:W91" si="22">IF(ISBLANK(P67),"",VLOOKUP(P67,Q8LU,2,FALSE))</f>
        <v>Somewhat important</v>
      </c>
      <c r="X67" s="2" t="str">
        <f t="shared" ref="X67:X91" si="23">IF(ISBLANK(Q67),"",VLOOKUP(Q67,Q8LU,2,FALSE))</f>
        <v>Extremely important</v>
      </c>
      <c r="Y67" s="2" t="str">
        <f t="shared" ref="Y67:Y91" si="24">IF(ISBLANK(R67),"",VLOOKUP(R67,Q8LU,2,FALSE))</f>
        <v>Very important</v>
      </c>
      <c r="Z67" s="2" t="str">
        <f t="shared" ref="Z67:Z91" si="25">IF(ISBLANK(S67),"",VLOOKUP(S67,Q8LU,2,FALSE))</f>
        <v>Very important</v>
      </c>
      <c r="AA67" s="2" t="str">
        <f t="shared" ref="AA67:AA91" si="26">IF(ISBLANK(T67),"",VLOOKUP(T67,Q8LU,2,FALSE))</f>
        <v>Extremely important</v>
      </c>
      <c r="AB67" s="2" t="str">
        <f t="shared" ref="AB67:AB91" si="27">IF(ISBLANK(U67),"",VLOOKUP(U67,Q8LU,2,FALSE))</f>
        <v>A Bit important</v>
      </c>
      <c r="AE67" s="7"/>
      <c r="AF67" s="2" t="s">
        <v>76</v>
      </c>
      <c r="AG67" s="2" t="s">
        <v>76</v>
      </c>
      <c r="AH67" s="7" t="s">
        <v>110</v>
      </c>
      <c r="AU67" s="7" t="s">
        <v>112</v>
      </c>
      <c r="BA67" s="7" t="s">
        <v>156</v>
      </c>
      <c r="BB67" s="7" t="s">
        <v>60</v>
      </c>
      <c r="BC67" s="7" t="s">
        <v>115</v>
      </c>
      <c r="BD67" s="7" t="s">
        <v>206</v>
      </c>
      <c r="BE67" s="7" t="s">
        <v>76</v>
      </c>
      <c r="BF67" s="7" t="s">
        <v>304</v>
      </c>
      <c r="BG67" s="7" t="s">
        <v>157</v>
      </c>
      <c r="BK67" s="7" t="s">
        <v>79</v>
      </c>
      <c r="BL67" s="7" t="s">
        <v>149</v>
      </c>
      <c r="BM67" s="7" t="s">
        <v>65</v>
      </c>
      <c r="BP67" s="7" t="s">
        <v>303</v>
      </c>
      <c r="BQ67" t="str">
        <f t="shared" si="9"/>
        <v/>
      </c>
      <c r="BR67" t="str">
        <f t="shared" si="10"/>
        <v>Y</v>
      </c>
      <c r="BS67" t="str">
        <f t="shared" si="11"/>
        <v>Y</v>
      </c>
      <c r="BT67" t="str">
        <f t="shared" si="12"/>
        <v/>
      </c>
      <c r="BU67" t="str">
        <f t="shared" si="13"/>
        <v>Y</v>
      </c>
    </row>
    <row r="68" spans="1:73" ht="37.5">
      <c r="A68" s="1">
        <v>43647.848881678241</v>
      </c>
      <c r="B68" s="3" t="s">
        <v>305</v>
      </c>
      <c r="C68" s="7" t="s">
        <v>60</v>
      </c>
      <c r="D68" s="7" t="s">
        <v>306</v>
      </c>
      <c r="E68" s="7" t="s">
        <v>62</v>
      </c>
      <c r="F68" s="7" t="s">
        <v>74</v>
      </c>
      <c r="G68" s="2" t="s">
        <v>307</v>
      </c>
      <c r="H68" s="2" t="s">
        <v>86</v>
      </c>
      <c r="M68" s="2" t="s">
        <v>65</v>
      </c>
      <c r="O68" s="2">
        <v>5</v>
      </c>
      <c r="P68" s="2">
        <v>5</v>
      </c>
      <c r="Q68" s="2">
        <v>5</v>
      </c>
      <c r="R68" s="2">
        <v>5</v>
      </c>
      <c r="U68" s="2">
        <v>1</v>
      </c>
      <c r="V68" s="2" t="str">
        <f t="shared" si="21"/>
        <v>Extremely important</v>
      </c>
      <c r="W68" s="2" t="str">
        <f t="shared" si="22"/>
        <v>Extremely important</v>
      </c>
      <c r="X68" s="2" t="str">
        <f t="shared" si="23"/>
        <v>Extremely important</v>
      </c>
      <c r="Y68" s="2" t="str">
        <f t="shared" si="24"/>
        <v>Extremely important</v>
      </c>
      <c r="Z68" s="2" t="str">
        <f t="shared" si="25"/>
        <v/>
      </c>
      <c r="AA68" s="2" t="str">
        <f t="shared" si="26"/>
        <v/>
      </c>
      <c r="AB68" s="2" t="str">
        <f t="shared" si="27"/>
        <v>Not Important</v>
      </c>
      <c r="AC68" s="7" t="s">
        <v>308</v>
      </c>
      <c r="AE68" s="7"/>
      <c r="AF68" s="2" t="s">
        <v>65</v>
      </c>
      <c r="AG68" s="2" t="s">
        <v>65</v>
      </c>
      <c r="BK68" s="7" t="s">
        <v>79</v>
      </c>
      <c r="BL68" s="7" t="s">
        <v>71</v>
      </c>
      <c r="BP68" s="7" t="s">
        <v>309</v>
      </c>
      <c r="BQ68" t="str">
        <f t="shared" ref="BQ68:BQ91" si="28">IF(ISERROR(FIND("A",UPPER($BP68))),"","Y")</f>
        <v>Y</v>
      </c>
      <c r="BR68" t="str">
        <f t="shared" ref="BR68:BR91" si="29">IF(ISERROR(FIND("B",UPPER($BP68))),"","Y")</f>
        <v/>
      </c>
      <c r="BS68" t="str">
        <f t="shared" ref="BS68:BS91" si="30">IF(ISERROR(FIND("C",UPPER($BP68))),"","Y")</f>
        <v>Y</v>
      </c>
      <c r="BT68" t="str">
        <f t="shared" ref="BT68:BT91" si="31">IF(ISERROR(FIND("D",UPPER($BP68))),"","Y")</f>
        <v/>
      </c>
      <c r="BU68" t="str">
        <f t="shared" ref="BU68:BU91" si="32">IF(ISERROR(FIND("E",UPPER($BP68))),"","Y")</f>
        <v>Y</v>
      </c>
    </row>
    <row r="69" spans="1:73" ht="25">
      <c r="A69" s="1">
        <v>43647.852218692133</v>
      </c>
      <c r="B69" s="3" t="s">
        <v>310</v>
      </c>
      <c r="C69" s="7" t="s">
        <v>60</v>
      </c>
      <c r="D69" s="7" t="s">
        <v>84</v>
      </c>
      <c r="E69" s="7" t="s">
        <v>73</v>
      </c>
      <c r="F69" s="7" t="s">
        <v>74</v>
      </c>
      <c r="G69" s="2" t="s">
        <v>254</v>
      </c>
      <c r="M69" s="2" t="s">
        <v>76</v>
      </c>
      <c r="N69" s="2" t="s">
        <v>311</v>
      </c>
      <c r="O69" s="2">
        <v>4</v>
      </c>
      <c r="P69" s="2">
        <v>3</v>
      </c>
      <c r="Q69" s="2">
        <v>4</v>
      </c>
      <c r="R69" s="2">
        <v>4</v>
      </c>
      <c r="S69" s="2">
        <v>4</v>
      </c>
      <c r="T69" s="2">
        <v>4</v>
      </c>
      <c r="U69" s="2">
        <v>3</v>
      </c>
      <c r="V69" s="2" t="str">
        <f t="shared" si="21"/>
        <v>Very important</v>
      </c>
      <c r="W69" s="2" t="str">
        <f t="shared" si="22"/>
        <v>Somewhat important</v>
      </c>
      <c r="X69" s="2" t="str">
        <f t="shared" si="23"/>
        <v>Very important</v>
      </c>
      <c r="Y69" s="2" t="str">
        <f t="shared" si="24"/>
        <v>Very important</v>
      </c>
      <c r="Z69" s="2" t="str">
        <f t="shared" si="25"/>
        <v>Very important</v>
      </c>
      <c r="AA69" s="2" t="str">
        <f t="shared" si="26"/>
        <v>Very important</v>
      </c>
      <c r="AB69" s="2" t="str">
        <f t="shared" si="27"/>
        <v>Somewhat important</v>
      </c>
      <c r="AE69" s="7"/>
      <c r="AF69" s="2" t="s">
        <v>65</v>
      </c>
      <c r="AG69" s="2" t="s">
        <v>65</v>
      </c>
      <c r="BK69" s="7" t="s">
        <v>79</v>
      </c>
      <c r="BL69" s="7" t="s">
        <v>71</v>
      </c>
      <c r="BP69" s="7" t="s">
        <v>312</v>
      </c>
      <c r="BQ69" t="str">
        <f t="shared" si="28"/>
        <v>Y</v>
      </c>
      <c r="BR69" t="str">
        <f t="shared" si="29"/>
        <v>Y</v>
      </c>
      <c r="BS69" t="str">
        <f t="shared" si="30"/>
        <v/>
      </c>
      <c r="BT69" t="str">
        <f t="shared" si="31"/>
        <v/>
      </c>
      <c r="BU69" t="str">
        <f t="shared" si="32"/>
        <v>Y</v>
      </c>
    </row>
    <row r="70" spans="1:73" ht="25">
      <c r="A70" s="1">
        <v>43647.854119791664</v>
      </c>
      <c r="B70" s="3" t="s">
        <v>313</v>
      </c>
      <c r="C70" s="7" t="s">
        <v>60</v>
      </c>
      <c r="D70" s="7" t="s">
        <v>61</v>
      </c>
      <c r="E70" s="7" t="s">
        <v>137</v>
      </c>
      <c r="F70" s="7" t="s">
        <v>69</v>
      </c>
      <c r="G70" s="2" t="s">
        <v>64</v>
      </c>
      <c r="M70" s="2" t="s">
        <v>65</v>
      </c>
      <c r="O70" s="2">
        <v>5</v>
      </c>
      <c r="P70" s="2">
        <v>5</v>
      </c>
      <c r="Q70" s="2">
        <v>5</v>
      </c>
      <c r="R70" s="2">
        <v>5</v>
      </c>
      <c r="S70" s="2">
        <v>5</v>
      </c>
      <c r="T70" s="2">
        <v>5</v>
      </c>
      <c r="U70" s="2">
        <v>1</v>
      </c>
      <c r="V70" s="2" t="str">
        <f t="shared" si="21"/>
        <v>Extremely important</v>
      </c>
      <c r="W70" s="2" t="str">
        <f t="shared" si="22"/>
        <v>Extremely important</v>
      </c>
      <c r="X70" s="2" t="str">
        <f t="shared" si="23"/>
        <v>Extremely important</v>
      </c>
      <c r="Y70" s="2" t="str">
        <f t="shared" si="24"/>
        <v>Extremely important</v>
      </c>
      <c r="Z70" s="2" t="str">
        <f t="shared" si="25"/>
        <v>Extremely important</v>
      </c>
      <c r="AA70" s="2" t="str">
        <f t="shared" si="26"/>
        <v>Extremely important</v>
      </c>
      <c r="AB70" s="2" t="str">
        <f t="shared" si="27"/>
        <v>Not Important</v>
      </c>
      <c r="AE70" s="7"/>
      <c r="AF70" s="2" t="s">
        <v>65</v>
      </c>
      <c r="AG70" s="2" t="s">
        <v>65</v>
      </c>
      <c r="BK70" s="7" t="s">
        <v>79</v>
      </c>
      <c r="BL70" s="7" t="s">
        <v>71</v>
      </c>
      <c r="BM70" s="7" t="s">
        <v>65</v>
      </c>
      <c r="BP70" s="7" t="s">
        <v>314</v>
      </c>
      <c r="BQ70" t="str">
        <f t="shared" si="28"/>
        <v>Y</v>
      </c>
      <c r="BR70" t="str">
        <f t="shared" si="29"/>
        <v/>
      </c>
      <c r="BS70" t="str">
        <f t="shared" si="30"/>
        <v>Y</v>
      </c>
      <c r="BT70" t="str">
        <f t="shared" si="31"/>
        <v/>
      </c>
      <c r="BU70" t="str">
        <f t="shared" si="32"/>
        <v>Y</v>
      </c>
    </row>
    <row r="71" spans="1:73" ht="25">
      <c r="A71" s="1">
        <v>43647.855683946764</v>
      </c>
      <c r="B71" s="3" t="s">
        <v>315</v>
      </c>
      <c r="C71" s="7" t="s">
        <v>60</v>
      </c>
      <c r="D71" s="7" t="s">
        <v>61</v>
      </c>
      <c r="E71" s="7" t="s">
        <v>137</v>
      </c>
      <c r="F71" s="7" t="s">
        <v>74</v>
      </c>
      <c r="G71" s="2" t="s">
        <v>171</v>
      </c>
      <c r="M71" s="2" t="s">
        <v>65</v>
      </c>
      <c r="O71" s="2">
        <v>4</v>
      </c>
      <c r="P71" s="2">
        <v>5</v>
      </c>
      <c r="Q71" s="2">
        <v>4</v>
      </c>
      <c r="R71" s="2">
        <v>4</v>
      </c>
      <c r="S71" s="2">
        <v>5</v>
      </c>
      <c r="T71" s="2">
        <v>5</v>
      </c>
      <c r="U71" s="2">
        <v>4</v>
      </c>
      <c r="V71" s="2" t="str">
        <f t="shared" si="21"/>
        <v>Very important</v>
      </c>
      <c r="W71" s="2" t="str">
        <f t="shared" si="22"/>
        <v>Extremely important</v>
      </c>
      <c r="X71" s="2" t="str">
        <f t="shared" si="23"/>
        <v>Very important</v>
      </c>
      <c r="Y71" s="2" t="str">
        <f t="shared" si="24"/>
        <v>Very important</v>
      </c>
      <c r="Z71" s="2" t="str">
        <f t="shared" si="25"/>
        <v>Extremely important</v>
      </c>
      <c r="AA71" s="2" t="str">
        <f t="shared" si="26"/>
        <v>Extremely important</v>
      </c>
      <c r="AB71" s="2" t="str">
        <f t="shared" si="27"/>
        <v>Very important</v>
      </c>
      <c r="AE71" s="7"/>
      <c r="AF71" s="2" t="s">
        <v>65</v>
      </c>
      <c r="AG71" s="2" t="s">
        <v>65</v>
      </c>
      <c r="BK71" s="7" t="s">
        <v>79</v>
      </c>
      <c r="BL71" s="7" t="s">
        <v>71</v>
      </c>
      <c r="BM71" s="7" t="s">
        <v>65</v>
      </c>
      <c r="BP71" s="7" t="s">
        <v>314</v>
      </c>
      <c r="BQ71" t="str">
        <f t="shared" si="28"/>
        <v>Y</v>
      </c>
      <c r="BR71" t="str">
        <f t="shared" si="29"/>
        <v/>
      </c>
      <c r="BS71" t="str">
        <f t="shared" si="30"/>
        <v>Y</v>
      </c>
      <c r="BT71" t="str">
        <f t="shared" si="31"/>
        <v/>
      </c>
      <c r="BU71" t="str">
        <f t="shared" si="32"/>
        <v>Y</v>
      </c>
    </row>
    <row r="72" spans="1:73" ht="75">
      <c r="A72" s="1">
        <v>43647.858634872682</v>
      </c>
      <c r="B72" s="3" t="s">
        <v>316</v>
      </c>
      <c r="C72" s="7" t="s">
        <v>60</v>
      </c>
      <c r="D72" s="7" t="s">
        <v>61</v>
      </c>
      <c r="E72" s="7" t="s">
        <v>62</v>
      </c>
      <c r="F72" s="7" t="s">
        <v>69</v>
      </c>
      <c r="G72" s="2" t="s">
        <v>171</v>
      </c>
      <c r="M72" s="2" t="s">
        <v>65</v>
      </c>
      <c r="O72" s="2">
        <v>5</v>
      </c>
      <c r="P72" s="2">
        <v>5</v>
      </c>
      <c r="U72" s="2">
        <v>1</v>
      </c>
      <c r="V72" s="2" t="str">
        <f t="shared" si="21"/>
        <v>Extremely important</v>
      </c>
      <c r="W72" s="2" t="str">
        <f t="shared" si="22"/>
        <v>Extremely important</v>
      </c>
      <c r="X72" s="2" t="str">
        <f t="shared" si="23"/>
        <v/>
      </c>
      <c r="Y72" s="2" t="str">
        <f t="shared" si="24"/>
        <v/>
      </c>
      <c r="Z72" s="2" t="str">
        <f t="shared" si="25"/>
        <v/>
      </c>
      <c r="AA72" s="2" t="str">
        <f t="shared" si="26"/>
        <v/>
      </c>
      <c r="AB72" s="2" t="str">
        <f t="shared" si="27"/>
        <v>Not Important</v>
      </c>
      <c r="AE72" s="7"/>
      <c r="AF72" s="2" t="s">
        <v>65</v>
      </c>
      <c r="AG72" s="2" t="s">
        <v>65</v>
      </c>
      <c r="AI72" s="7" t="s">
        <v>318</v>
      </c>
      <c r="BA72" s="7" t="s">
        <v>156</v>
      </c>
      <c r="BB72" s="7" t="s">
        <v>226</v>
      </c>
      <c r="BC72" s="7" t="s">
        <v>115</v>
      </c>
      <c r="BD72" s="7" t="s">
        <v>116</v>
      </c>
      <c r="BE72" s="7" t="s">
        <v>76</v>
      </c>
      <c r="BF72" s="7" t="s">
        <v>274</v>
      </c>
      <c r="BG72" s="7" t="s">
        <v>252</v>
      </c>
      <c r="BJ72" s="7" t="s">
        <v>148</v>
      </c>
      <c r="BK72" s="7" t="s">
        <v>79</v>
      </c>
      <c r="BL72" s="7" t="s">
        <v>71</v>
      </c>
      <c r="BM72" s="7" t="s">
        <v>65</v>
      </c>
      <c r="BN72" s="7" t="s">
        <v>81</v>
      </c>
      <c r="BP72" s="7" t="s">
        <v>317</v>
      </c>
      <c r="BQ72" t="str">
        <f t="shared" si="28"/>
        <v>Y</v>
      </c>
      <c r="BR72" t="str">
        <f t="shared" si="29"/>
        <v/>
      </c>
      <c r="BS72" t="str">
        <f t="shared" si="30"/>
        <v/>
      </c>
      <c r="BT72" t="str">
        <f t="shared" si="31"/>
        <v>Y</v>
      </c>
      <c r="BU72" t="str">
        <f t="shared" si="32"/>
        <v/>
      </c>
    </row>
    <row r="73" spans="1:73" ht="25">
      <c r="A73" s="1">
        <v>43647.860156388888</v>
      </c>
      <c r="B73" s="3" t="s">
        <v>319</v>
      </c>
      <c r="C73" s="7" t="s">
        <v>60</v>
      </c>
      <c r="D73" s="7" t="s">
        <v>61</v>
      </c>
      <c r="E73" s="7" t="s">
        <v>62</v>
      </c>
      <c r="F73" s="7" t="s">
        <v>74</v>
      </c>
      <c r="G73" s="2" t="s">
        <v>98</v>
      </c>
      <c r="M73" s="2" t="s">
        <v>65</v>
      </c>
      <c r="O73" s="2">
        <v>5</v>
      </c>
      <c r="T73" s="2">
        <v>4</v>
      </c>
      <c r="V73" s="2" t="str">
        <f t="shared" si="21"/>
        <v>Extremely important</v>
      </c>
      <c r="W73" s="2" t="str">
        <f t="shared" si="22"/>
        <v/>
      </c>
      <c r="X73" s="2" t="str">
        <f t="shared" si="23"/>
        <v/>
      </c>
      <c r="Y73" s="2" t="str">
        <f t="shared" si="24"/>
        <v/>
      </c>
      <c r="Z73" s="2" t="str">
        <f t="shared" si="25"/>
        <v/>
      </c>
      <c r="AA73" s="2" t="str">
        <f t="shared" si="26"/>
        <v>Very important</v>
      </c>
      <c r="AB73" s="2" t="str">
        <f t="shared" si="27"/>
        <v/>
      </c>
      <c r="AE73" s="7"/>
      <c r="AF73" s="2" t="s">
        <v>65</v>
      </c>
      <c r="AG73" s="2" t="s">
        <v>65</v>
      </c>
      <c r="BK73" s="7" t="s">
        <v>79</v>
      </c>
      <c r="BL73" s="7" t="s">
        <v>71</v>
      </c>
      <c r="BP73" s="7" t="s">
        <v>320</v>
      </c>
      <c r="BQ73" t="str">
        <f t="shared" si="28"/>
        <v/>
      </c>
      <c r="BR73" t="str">
        <f t="shared" si="29"/>
        <v/>
      </c>
      <c r="BS73" t="str">
        <f t="shared" si="30"/>
        <v>Y</v>
      </c>
      <c r="BT73" t="str">
        <f t="shared" si="31"/>
        <v/>
      </c>
      <c r="BU73" t="str">
        <f t="shared" si="32"/>
        <v>Y</v>
      </c>
    </row>
    <row r="74" spans="1:73" ht="37.5">
      <c r="A74" s="1">
        <v>43647.863045694445</v>
      </c>
      <c r="B74" s="3" t="s">
        <v>321</v>
      </c>
      <c r="C74" s="7" t="s">
        <v>60</v>
      </c>
      <c r="D74" s="7" t="s">
        <v>84</v>
      </c>
      <c r="E74" s="7" t="s">
        <v>62</v>
      </c>
      <c r="F74" s="7" t="s">
        <v>69</v>
      </c>
      <c r="G74" s="2" t="s">
        <v>166</v>
      </c>
      <c r="I74" s="2" t="s">
        <v>91</v>
      </c>
      <c r="M74" s="2" t="s">
        <v>65</v>
      </c>
      <c r="O74" s="2">
        <v>5</v>
      </c>
      <c r="V74" s="2" t="str">
        <f t="shared" si="21"/>
        <v>Extremely important</v>
      </c>
      <c r="W74" s="2" t="str">
        <f t="shared" si="22"/>
        <v/>
      </c>
      <c r="X74" s="2" t="str">
        <f t="shared" si="23"/>
        <v/>
      </c>
      <c r="Y74" s="2" t="str">
        <f t="shared" si="24"/>
        <v/>
      </c>
      <c r="Z74" s="2" t="str">
        <f t="shared" si="25"/>
        <v/>
      </c>
      <c r="AA74" s="2" t="str">
        <f t="shared" si="26"/>
        <v/>
      </c>
      <c r="AB74" s="2" t="str">
        <f t="shared" si="27"/>
        <v/>
      </c>
      <c r="AE74" s="7"/>
      <c r="AF74" s="2" t="s">
        <v>76</v>
      </c>
      <c r="AG74" s="2" t="s">
        <v>76</v>
      </c>
      <c r="AJ74" s="7" t="s">
        <v>112</v>
      </c>
      <c r="BA74" s="7" t="s">
        <v>156</v>
      </c>
      <c r="BB74" s="7" t="s">
        <v>67</v>
      </c>
      <c r="BC74" s="7" t="s">
        <v>115</v>
      </c>
      <c r="BD74" s="7" t="s">
        <v>323</v>
      </c>
      <c r="BE74" s="7" t="s">
        <v>65</v>
      </c>
      <c r="BG74" s="7" t="s">
        <v>324</v>
      </c>
      <c r="BJ74" s="7" t="s">
        <v>212</v>
      </c>
      <c r="BK74" s="7" t="s">
        <v>79</v>
      </c>
      <c r="BL74" s="7" t="s">
        <v>169</v>
      </c>
      <c r="BN74" s="7" t="s">
        <v>170</v>
      </c>
      <c r="BP74" s="7" t="s">
        <v>322</v>
      </c>
      <c r="BQ74" t="str">
        <f t="shared" si="28"/>
        <v>Y</v>
      </c>
      <c r="BR74" t="str">
        <f t="shared" si="29"/>
        <v/>
      </c>
      <c r="BS74" t="str">
        <f t="shared" si="30"/>
        <v/>
      </c>
      <c r="BT74" t="str">
        <f t="shared" si="31"/>
        <v>Y</v>
      </c>
      <c r="BU74" t="str">
        <f t="shared" si="32"/>
        <v>Y</v>
      </c>
    </row>
    <row r="75" spans="1:73" ht="37.5">
      <c r="A75" s="1">
        <v>43647.865581365739</v>
      </c>
      <c r="B75" s="3" t="s">
        <v>325</v>
      </c>
      <c r="C75" s="7" t="s">
        <v>83</v>
      </c>
      <c r="D75" s="7" t="s">
        <v>84</v>
      </c>
      <c r="E75" s="7" t="s">
        <v>137</v>
      </c>
      <c r="F75" s="7" t="s">
        <v>74</v>
      </c>
      <c r="H75" s="2" t="s">
        <v>98</v>
      </c>
      <c r="M75" s="2" t="s">
        <v>65</v>
      </c>
      <c r="O75" s="2">
        <v>4</v>
      </c>
      <c r="P75" s="2">
        <v>4</v>
      </c>
      <c r="Q75" s="2">
        <v>4</v>
      </c>
      <c r="R75" s="2">
        <v>4</v>
      </c>
      <c r="S75" s="2">
        <v>4</v>
      </c>
      <c r="T75" s="2">
        <v>4</v>
      </c>
      <c r="U75" s="2">
        <v>3</v>
      </c>
      <c r="V75" s="2" t="str">
        <f t="shared" si="21"/>
        <v>Very important</v>
      </c>
      <c r="W75" s="2" t="str">
        <f t="shared" si="22"/>
        <v>Very important</v>
      </c>
      <c r="X75" s="2" t="str">
        <f t="shared" si="23"/>
        <v>Very important</v>
      </c>
      <c r="Y75" s="2" t="str">
        <f t="shared" si="24"/>
        <v>Very important</v>
      </c>
      <c r="Z75" s="2" t="str">
        <f t="shared" si="25"/>
        <v>Very important</v>
      </c>
      <c r="AA75" s="2" t="str">
        <f t="shared" si="26"/>
        <v>Very important</v>
      </c>
      <c r="AB75" s="2" t="str">
        <f t="shared" si="27"/>
        <v>Somewhat important</v>
      </c>
      <c r="AE75" s="7"/>
      <c r="AF75" s="2" t="s">
        <v>65</v>
      </c>
      <c r="AG75" s="2" t="s">
        <v>76</v>
      </c>
      <c r="AI75" s="7" t="s">
        <v>112</v>
      </c>
      <c r="BA75" s="7" t="s">
        <v>156</v>
      </c>
      <c r="BB75" s="7" t="s">
        <v>60</v>
      </c>
      <c r="BC75" s="7" t="s">
        <v>115</v>
      </c>
      <c r="BD75" s="7" t="s">
        <v>116</v>
      </c>
      <c r="BE75" s="7" t="s">
        <v>65</v>
      </c>
      <c r="BJ75" s="7" t="s">
        <v>148</v>
      </c>
      <c r="BK75" s="7" t="s">
        <v>79</v>
      </c>
      <c r="BL75" s="7" t="s">
        <v>149</v>
      </c>
      <c r="BM75" s="7" t="s">
        <v>65</v>
      </c>
      <c r="BP75" s="7" t="s">
        <v>322</v>
      </c>
      <c r="BQ75" t="str">
        <f t="shared" si="28"/>
        <v>Y</v>
      </c>
      <c r="BR75" t="str">
        <f t="shared" si="29"/>
        <v/>
      </c>
      <c r="BS75" t="str">
        <f t="shared" si="30"/>
        <v/>
      </c>
      <c r="BT75" t="str">
        <f t="shared" si="31"/>
        <v>Y</v>
      </c>
      <c r="BU75" t="str">
        <f t="shared" si="32"/>
        <v>Y</v>
      </c>
    </row>
    <row r="76" spans="1:73" ht="25">
      <c r="A76" s="1">
        <v>43647.867122881944</v>
      </c>
      <c r="B76" s="3" t="s">
        <v>326</v>
      </c>
      <c r="C76" s="7" t="s">
        <v>67</v>
      </c>
      <c r="D76" s="7" t="s">
        <v>61</v>
      </c>
      <c r="E76" s="7" t="s">
        <v>73</v>
      </c>
      <c r="F76" s="7" t="s">
        <v>74</v>
      </c>
      <c r="G76" s="2" t="s">
        <v>171</v>
      </c>
      <c r="M76" s="2" t="s">
        <v>65</v>
      </c>
      <c r="O76" s="2">
        <v>5</v>
      </c>
      <c r="P76" s="2">
        <v>5</v>
      </c>
      <c r="Q76" s="2">
        <v>5</v>
      </c>
      <c r="R76" s="2">
        <v>5</v>
      </c>
      <c r="S76" s="2">
        <v>5</v>
      </c>
      <c r="T76" s="2">
        <v>5</v>
      </c>
      <c r="U76" s="2">
        <v>5</v>
      </c>
      <c r="V76" s="2" t="str">
        <f t="shared" si="21"/>
        <v>Extremely important</v>
      </c>
      <c r="W76" s="2" t="str">
        <f t="shared" si="22"/>
        <v>Extremely important</v>
      </c>
      <c r="X76" s="2" t="str">
        <f t="shared" si="23"/>
        <v>Extremely important</v>
      </c>
      <c r="Y76" s="2" t="str">
        <f t="shared" si="24"/>
        <v>Extremely important</v>
      </c>
      <c r="Z76" s="2" t="str">
        <f t="shared" si="25"/>
        <v>Extremely important</v>
      </c>
      <c r="AA76" s="2" t="str">
        <f t="shared" si="26"/>
        <v>Extremely important</v>
      </c>
      <c r="AB76" s="2" t="str">
        <f t="shared" si="27"/>
        <v>Extremely important</v>
      </c>
      <c r="AE76" s="7"/>
      <c r="AF76" s="2" t="s">
        <v>65</v>
      </c>
      <c r="AG76" s="2" t="s">
        <v>65</v>
      </c>
      <c r="BK76" s="7" t="s">
        <v>79</v>
      </c>
      <c r="BL76" s="7" t="s">
        <v>71</v>
      </c>
      <c r="BP76" s="7" t="s">
        <v>301</v>
      </c>
      <c r="BQ76" t="str">
        <f t="shared" si="28"/>
        <v>Y</v>
      </c>
      <c r="BR76" t="str">
        <f t="shared" si="29"/>
        <v>Y</v>
      </c>
      <c r="BS76" t="str">
        <f t="shared" si="30"/>
        <v/>
      </c>
      <c r="BT76" t="str">
        <f t="shared" si="31"/>
        <v/>
      </c>
      <c r="BU76" t="str">
        <f t="shared" si="32"/>
        <v>Y</v>
      </c>
    </row>
    <row r="77" spans="1:73" ht="50">
      <c r="A77" s="1">
        <v>43647.869817407409</v>
      </c>
      <c r="B77" s="3" t="s">
        <v>327</v>
      </c>
      <c r="C77" s="7" t="s">
        <v>60</v>
      </c>
      <c r="D77" s="7" t="s">
        <v>61</v>
      </c>
      <c r="E77" s="7" t="s">
        <v>62</v>
      </c>
      <c r="F77" s="7" t="s">
        <v>150</v>
      </c>
      <c r="G77" s="2" t="s">
        <v>64</v>
      </c>
      <c r="H77" s="2" t="s">
        <v>328</v>
      </c>
      <c r="M77" s="2" t="s">
        <v>65</v>
      </c>
      <c r="O77" s="2">
        <v>5</v>
      </c>
      <c r="P77" s="2">
        <v>5</v>
      </c>
      <c r="Q77" s="2">
        <v>5</v>
      </c>
      <c r="R77" s="2">
        <v>5</v>
      </c>
      <c r="S77" s="2">
        <v>5</v>
      </c>
      <c r="T77" s="2">
        <v>5</v>
      </c>
      <c r="U77" s="2">
        <v>4</v>
      </c>
      <c r="V77" s="2" t="str">
        <f t="shared" si="21"/>
        <v>Extremely important</v>
      </c>
      <c r="W77" s="2" t="str">
        <f t="shared" si="22"/>
        <v>Extremely important</v>
      </c>
      <c r="X77" s="2" t="str">
        <f t="shared" si="23"/>
        <v>Extremely important</v>
      </c>
      <c r="Y77" s="2" t="str">
        <f t="shared" si="24"/>
        <v>Extremely important</v>
      </c>
      <c r="Z77" s="2" t="str">
        <f t="shared" si="25"/>
        <v>Extremely important</v>
      </c>
      <c r="AA77" s="2" t="str">
        <f t="shared" si="26"/>
        <v>Extremely important</v>
      </c>
      <c r="AB77" s="2" t="str">
        <f t="shared" si="27"/>
        <v>Very important</v>
      </c>
      <c r="AE77" s="7"/>
      <c r="AF77" s="2" t="s">
        <v>65</v>
      </c>
      <c r="AG77" s="2" t="s">
        <v>76</v>
      </c>
      <c r="AN77" s="7" t="s">
        <v>111</v>
      </c>
      <c r="BA77" s="7" t="s">
        <v>156</v>
      </c>
      <c r="BB77" s="7" t="s">
        <v>83</v>
      </c>
      <c r="BC77" s="7" t="s">
        <v>190</v>
      </c>
      <c r="BD77" s="7" t="s">
        <v>116</v>
      </c>
      <c r="BE77" s="7" t="s">
        <v>76</v>
      </c>
      <c r="BF77" s="7" t="s">
        <v>304</v>
      </c>
      <c r="BG77" s="7" t="s">
        <v>157</v>
      </c>
      <c r="BK77" s="7" t="s">
        <v>79</v>
      </c>
      <c r="BL77" s="7" t="s">
        <v>149</v>
      </c>
      <c r="BM77" s="7" t="s">
        <v>65</v>
      </c>
      <c r="BN77" s="7" t="s">
        <v>159</v>
      </c>
      <c r="BP77" s="7" t="s">
        <v>301</v>
      </c>
      <c r="BQ77" t="str">
        <f t="shared" si="28"/>
        <v>Y</v>
      </c>
      <c r="BR77" t="str">
        <f t="shared" si="29"/>
        <v>Y</v>
      </c>
      <c r="BS77" t="str">
        <f t="shared" si="30"/>
        <v/>
      </c>
      <c r="BT77" t="str">
        <f t="shared" si="31"/>
        <v/>
      </c>
      <c r="BU77" t="str">
        <f t="shared" si="32"/>
        <v>Y</v>
      </c>
    </row>
    <row r="78" spans="1:73" ht="25">
      <c r="A78" s="1">
        <v>43647.871689374995</v>
      </c>
      <c r="B78" s="2" t="s">
        <v>329</v>
      </c>
      <c r="C78" s="7" t="s">
        <v>60</v>
      </c>
      <c r="D78" s="7" t="s">
        <v>61</v>
      </c>
      <c r="E78" s="7" t="s">
        <v>153</v>
      </c>
      <c r="F78" s="7" t="s">
        <v>150</v>
      </c>
      <c r="G78" s="2" t="s">
        <v>214</v>
      </c>
      <c r="M78" s="2" t="s">
        <v>65</v>
      </c>
      <c r="O78" s="2">
        <v>4</v>
      </c>
      <c r="P78" s="2">
        <v>3</v>
      </c>
      <c r="Q78" s="2">
        <v>4</v>
      </c>
      <c r="R78" s="2">
        <v>4</v>
      </c>
      <c r="S78" s="2">
        <v>3</v>
      </c>
      <c r="T78" s="2">
        <v>4</v>
      </c>
      <c r="U78" s="2">
        <v>1</v>
      </c>
      <c r="V78" s="2" t="str">
        <f t="shared" si="21"/>
        <v>Very important</v>
      </c>
      <c r="W78" s="2" t="str">
        <f t="shared" si="22"/>
        <v>Somewhat important</v>
      </c>
      <c r="X78" s="2" t="str">
        <f t="shared" si="23"/>
        <v>Very important</v>
      </c>
      <c r="Y78" s="2" t="str">
        <f t="shared" si="24"/>
        <v>Very important</v>
      </c>
      <c r="Z78" s="2" t="str">
        <f t="shared" si="25"/>
        <v>Somewhat important</v>
      </c>
      <c r="AA78" s="2" t="str">
        <f t="shared" si="26"/>
        <v>Very important</v>
      </c>
      <c r="AB78" s="2" t="str">
        <f t="shared" si="27"/>
        <v>Not Important</v>
      </c>
      <c r="AE78" s="7"/>
      <c r="AF78" s="2" t="s">
        <v>65</v>
      </c>
      <c r="AG78" s="2" t="s">
        <v>65</v>
      </c>
      <c r="BK78" s="7" t="s">
        <v>79</v>
      </c>
      <c r="BL78" s="7" t="s">
        <v>169</v>
      </c>
      <c r="BM78" s="7" t="s">
        <v>65</v>
      </c>
      <c r="BP78" s="7" t="s">
        <v>301</v>
      </c>
      <c r="BQ78" t="str">
        <f t="shared" si="28"/>
        <v>Y</v>
      </c>
      <c r="BR78" t="str">
        <f t="shared" si="29"/>
        <v>Y</v>
      </c>
      <c r="BS78" t="str">
        <f t="shared" si="30"/>
        <v/>
      </c>
      <c r="BT78" t="str">
        <f t="shared" si="31"/>
        <v/>
      </c>
      <c r="BU78" t="str">
        <f t="shared" si="32"/>
        <v>Y</v>
      </c>
    </row>
    <row r="79" spans="1:73" ht="25">
      <c r="A79" s="1">
        <v>43647.873296331018</v>
      </c>
      <c r="B79" s="2" t="s">
        <v>330</v>
      </c>
      <c r="C79" s="7" t="s">
        <v>83</v>
      </c>
      <c r="D79" s="7" t="s">
        <v>61</v>
      </c>
      <c r="E79" s="7" t="s">
        <v>137</v>
      </c>
      <c r="F79" s="7" t="s">
        <v>63</v>
      </c>
      <c r="G79" s="2" t="s">
        <v>99</v>
      </c>
      <c r="M79" s="2" t="s">
        <v>65</v>
      </c>
      <c r="O79" s="2">
        <v>5</v>
      </c>
      <c r="P79" s="2">
        <v>3</v>
      </c>
      <c r="Q79" s="2">
        <v>4</v>
      </c>
      <c r="R79" s="2">
        <v>4</v>
      </c>
      <c r="S79" s="2">
        <v>5</v>
      </c>
      <c r="T79" s="2">
        <v>5</v>
      </c>
      <c r="U79" s="2">
        <v>1</v>
      </c>
      <c r="V79" s="2" t="str">
        <f t="shared" si="21"/>
        <v>Extremely important</v>
      </c>
      <c r="W79" s="2" t="str">
        <f t="shared" si="22"/>
        <v>Somewhat important</v>
      </c>
      <c r="X79" s="2" t="str">
        <f t="shared" si="23"/>
        <v>Very important</v>
      </c>
      <c r="Y79" s="2" t="str">
        <f t="shared" si="24"/>
        <v>Very important</v>
      </c>
      <c r="Z79" s="2" t="str">
        <f t="shared" si="25"/>
        <v>Extremely important</v>
      </c>
      <c r="AA79" s="2" t="str">
        <f t="shared" si="26"/>
        <v>Extremely important</v>
      </c>
      <c r="AB79" s="2" t="str">
        <f t="shared" si="27"/>
        <v>Not Important</v>
      </c>
      <c r="AE79" s="7"/>
      <c r="AF79" s="2" t="s">
        <v>65</v>
      </c>
      <c r="AG79" s="2" t="s">
        <v>65</v>
      </c>
      <c r="BK79" s="7" t="s">
        <v>79</v>
      </c>
      <c r="BL79" s="7" t="s">
        <v>71</v>
      </c>
      <c r="BP79" s="7" t="s">
        <v>314</v>
      </c>
      <c r="BQ79" t="str">
        <f t="shared" si="28"/>
        <v>Y</v>
      </c>
      <c r="BR79" t="str">
        <f t="shared" si="29"/>
        <v/>
      </c>
      <c r="BS79" t="str">
        <f t="shared" si="30"/>
        <v>Y</v>
      </c>
      <c r="BT79" t="str">
        <f t="shared" si="31"/>
        <v/>
      </c>
      <c r="BU79" t="str">
        <f t="shared" si="32"/>
        <v>Y</v>
      </c>
    </row>
    <row r="80" spans="1:73" ht="25">
      <c r="A80" s="1">
        <v>43647.874760775463</v>
      </c>
      <c r="B80" s="2" t="s">
        <v>331</v>
      </c>
      <c r="C80" s="7" t="s">
        <v>60</v>
      </c>
      <c r="D80" s="7" t="s">
        <v>84</v>
      </c>
      <c r="E80" s="7" t="s">
        <v>153</v>
      </c>
      <c r="F80" s="7" t="s">
        <v>74</v>
      </c>
      <c r="G80" s="2" t="s">
        <v>171</v>
      </c>
      <c r="M80" s="2" t="s">
        <v>65</v>
      </c>
      <c r="O80" s="2">
        <v>5</v>
      </c>
      <c r="P80" s="2">
        <v>5</v>
      </c>
      <c r="Q80" s="2">
        <v>5</v>
      </c>
      <c r="R80" s="2">
        <v>5</v>
      </c>
      <c r="S80" s="2">
        <v>5</v>
      </c>
      <c r="T80" s="2">
        <v>5</v>
      </c>
      <c r="U80" s="2">
        <v>4</v>
      </c>
      <c r="V80" s="2" t="str">
        <f t="shared" si="21"/>
        <v>Extremely important</v>
      </c>
      <c r="W80" s="2" t="str">
        <f t="shared" si="22"/>
        <v>Extremely important</v>
      </c>
      <c r="X80" s="2" t="str">
        <f t="shared" si="23"/>
        <v>Extremely important</v>
      </c>
      <c r="Y80" s="2" t="str">
        <f t="shared" si="24"/>
        <v>Extremely important</v>
      </c>
      <c r="Z80" s="2" t="str">
        <f t="shared" si="25"/>
        <v>Extremely important</v>
      </c>
      <c r="AA80" s="2" t="str">
        <f t="shared" si="26"/>
        <v>Extremely important</v>
      </c>
      <c r="AB80" s="2" t="str">
        <f t="shared" si="27"/>
        <v>Very important</v>
      </c>
      <c r="AE80" s="7"/>
      <c r="AF80" s="2" t="s">
        <v>65</v>
      </c>
      <c r="AG80" s="2" t="s">
        <v>65</v>
      </c>
      <c r="BK80" s="7" t="s">
        <v>79</v>
      </c>
      <c r="BL80" s="7" t="s">
        <v>71</v>
      </c>
      <c r="BM80" s="7" t="s">
        <v>65</v>
      </c>
      <c r="BP80" s="7" t="s">
        <v>332</v>
      </c>
      <c r="BQ80" t="str">
        <f t="shared" si="28"/>
        <v/>
      </c>
      <c r="BR80" t="str">
        <f t="shared" si="29"/>
        <v>Y</v>
      </c>
      <c r="BS80" t="str">
        <f t="shared" si="30"/>
        <v/>
      </c>
      <c r="BT80" t="str">
        <f t="shared" si="31"/>
        <v/>
      </c>
      <c r="BU80" t="str">
        <f t="shared" si="32"/>
        <v>Y</v>
      </c>
    </row>
    <row r="81" spans="1:73" ht="37.5">
      <c r="A81" s="1">
        <v>43647.876480497682</v>
      </c>
      <c r="B81" s="2" t="s">
        <v>333</v>
      </c>
      <c r="C81" s="7" t="s">
        <v>83</v>
      </c>
      <c r="D81" s="7" t="s">
        <v>61</v>
      </c>
      <c r="E81" s="7" t="s">
        <v>137</v>
      </c>
      <c r="F81" s="7" t="s">
        <v>74</v>
      </c>
      <c r="G81" s="2" t="s">
        <v>64</v>
      </c>
      <c r="M81" s="2" t="s">
        <v>65</v>
      </c>
      <c r="O81" s="2">
        <v>5</v>
      </c>
      <c r="P81" s="2">
        <v>5</v>
      </c>
      <c r="Q81" s="2">
        <v>5</v>
      </c>
      <c r="R81" s="2">
        <v>5</v>
      </c>
      <c r="S81" s="2">
        <v>5</v>
      </c>
      <c r="T81" s="2">
        <v>5</v>
      </c>
      <c r="U81" s="2">
        <v>1</v>
      </c>
      <c r="V81" s="2" t="str">
        <f t="shared" si="21"/>
        <v>Extremely important</v>
      </c>
      <c r="W81" s="2" t="str">
        <f t="shared" si="22"/>
        <v>Extremely important</v>
      </c>
      <c r="X81" s="2" t="str">
        <f t="shared" si="23"/>
        <v>Extremely important</v>
      </c>
      <c r="Y81" s="2" t="str">
        <f t="shared" si="24"/>
        <v>Extremely important</v>
      </c>
      <c r="Z81" s="2" t="str">
        <f t="shared" si="25"/>
        <v>Extremely important</v>
      </c>
      <c r="AA81" s="2" t="str">
        <f t="shared" si="26"/>
        <v>Extremely important</v>
      </c>
      <c r="AB81" s="2" t="str">
        <f t="shared" si="27"/>
        <v>Not Important</v>
      </c>
      <c r="AE81" s="7"/>
      <c r="AF81" s="2" t="s">
        <v>76</v>
      </c>
      <c r="AG81" s="2" t="s">
        <v>65</v>
      </c>
      <c r="BJ81" s="7" t="s">
        <v>148</v>
      </c>
      <c r="BK81" s="7" t="s">
        <v>79</v>
      </c>
      <c r="BL81" s="7" t="s">
        <v>149</v>
      </c>
      <c r="BM81" s="7" t="s">
        <v>65</v>
      </c>
      <c r="BP81" s="7" t="s">
        <v>301</v>
      </c>
      <c r="BQ81" t="str">
        <f t="shared" si="28"/>
        <v>Y</v>
      </c>
      <c r="BR81" t="str">
        <f t="shared" si="29"/>
        <v>Y</v>
      </c>
      <c r="BS81" t="str">
        <f t="shared" si="30"/>
        <v/>
      </c>
      <c r="BT81" t="str">
        <f t="shared" si="31"/>
        <v/>
      </c>
      <c r="BU81" t="str">
        <f t="shared" si="32"/>
        <v>Y</v>
      </c>
    </row>
    <row r="82" spans="1:73" ht="25">
      <c r="A82" s="1">
        <v>43647.878297835647</v>
      </c>
      <c r="B82" s="2" t="s">
        <v>334</v>
      </c>
      <c r="C82" s="7" t="s">
        <v>60</v>
      </c>
      <c r="D82" s="7" t="s">
        <v>84</v>
      </c>
      <c r="E82" s="7" t="s">
        <v>137</v>
      </c>
      <c r="F82" s="7" t="s">
        <v>69</v>
      </c>
      <c r="G82" s="2" t="s">
        <v>335</v>
      </c>
      <c r="M82" s="2" t="s">
        <v>65</v>
      </c>
      <c r="O82" s="2">
        <v>1</v>
      </c>
      <c r="P82" s="2">
        <v>5</v>
      </c>
      <c r="Q82" s="2">
        <v>5</v>
      </c>
      <c r="R82" s="2">
        <v>4</v>
      </c>
      <c r="S82" s="2">
        <v>5</v>
      </c>
      <c r="T82" s="2">
        <v>4</v>
      </c>
      <c r="U82" s="2">
        <v>1</v>
      </c>
      <c r="V82" s="2" t="str">
        <f t="shared" si="21"/>
        <v>Not Important</v>
      </c>
      <c r="W82" s="2" t="str">
        <f t="shared" si="22"/>
        <v>Extremely important</v>
      </c>
      <c r="X82" s="2" t="str">
        <f t="shared" si="23"/>
        <v>Extremely important</v>
      </c>
      <c r="Y82" s="2" t="str">
        <f t="shared" si="24"/>
        <v>Very important</v>
      </c>
      <c r="Z82" s="2" t="str">
        <f t="shared" si="25"/>
        <v>Extremely important</v>
      </c>
      <c r="AA82" s="2" t="str">
        <f t="shared" si="26"/>
        <v>Very important</v>
      </c>
      <c r="AB82" s="2" t="str">
        <f t="shared" si="27"/>
        <v>Not Important</v>
      </c>
      <c r="AE82" s="7"/>
      <c r="AF82" s="2" t="s">
        <v>65</v>
      </c>
      <c r="AG82" s="2" t="s">
        <v>65</v>
      </c>
      <c r="BK82" s="7" t="s">
        <v>79</v>
      </c>
      <c r="BL82" s="7" t="s">
        <v>169</v>
      </c>
      <c r="BP82" s="7" t="s">
        <v>303</v>
      </c>
      <c r="BQ82" t="str">
        <f t="shared" si="28"/>
        <v/>
      </c>
      <c r="BR82" t="str">
        <f t="shared" si="29"/>
        <v>Y</v>
      </c>
      <c r="BS82" t="str">
        <f t="shared" si="30"/>
        <v>Y</v>
      </c>
      <c r="BT82" t="str">
        <f t="shared" si="31"/>
        <v/>
      </c>
      <c r="BU82" t="str">
        <f t="shared" si="32"/>
        <v>Y</v>
      </c>
    </row>
    <row r="83" spans="1:73" ht="50">
      <c r="A83" s="1">
        <v>43647.882016550924</v>
      </c>
      <c r="B83" s="2" t="s">
        <v>336</v>
      </c>
      <c r="C83" s="7" t="s">
        <v>67</v>
      </c>
      <c r="D83" s="7" t="s">
        <v>61</v>
      </c>
      <c r="E83" s="7" t="s">
        <v>62</v>
      </c>
      <c r="F83" s="7" t="s">
        <v>74</v>
      </c>
      <c r="G83" s="2" t="s">
        <v>337</v>
      </c>
      <c r="M83" s="2" t="s">
        <v>65</v>
      </c>
      <c r="O83" s="2">
        <v>5</v>
      </c>
      <c r="P83" s="2">
        <v>5</v>
      </c>
      <c r="Q83" s="2">
        <v>5</v>
      </c>
      <c r="R83" s="2">
        <v>5</v>
      </c>
      <c r="S83" s="2">
        <v>5</v>
      </c>
      <c r="T83" s="2">
        <v>5</v>
      </c>
      <c r="U83" s="2">
        <v>1</v>
      </c>
      <c r="V83" s="2" t="str">
        <f t="shared" si="21"/>
        <v>Extremely important</v>
      </c>
      <c r="W83" s="2" t="str">
        <f t="shared" si="22"/>
        <v>Extremely important</v>
      </c>
      <c r="X83" s="2" t="str">
        <f t="shared" si="23"/>
        <v>Extremely important</v>
      </c>
      <c r="Y83" s="2" t="str">
        <f t="shared" si="24"/>
        <v>Extremely important</v>
      </c>
      <c r="Z83" s="2" t="str">
        <f t="shared" si="25"/>
        <v>Extremely important</v>
      </c>
      <c r="AA83" s="2" t="str">
        <f t="shared" si="26"/>
        <v>Extremely important</v>
      </c>
      <c r="AB83" s="2" t="str">
        <f t="shared" si="27"/>
        <v>Not Important</v>
      </c>
      <c r="AE83" s="7"/>
      <c r="AF83" s="2" t="s">
        <v>76</v>
      </c>
      <c r="AG83" s="2" t="s">
        <v>76</v>
      </c>
      <c r="AH83" s="7" t="s">
        <v>110</v>
      </c>
      <c r="AZ83" s="7" t="s">
        <v>112</v>
      </c>
      <c r="BA83" s="7" t="s">
        <v>156</v>
      </c>
      <c r="BB83" s="7" t="s">
        <v>83</v>
      </c>
      <c r="BC83" s="7" t="s">
        <v>115</v>
      </c>
      <c r="BD83" s="7" t="s">
        <v>206</v>
      </c>
      <c r="BE83" s="7" t="s">
        <v>76</v>
      </c>
      <c r="BF83" s="7" t="s">
        <v>304</v>
      </c>
      <c r="BG83" s="7" t="s">
        <v>157</v>
      </c>
      <c r="BH83" s="7" t="s">
        <v>338</v>
      </c>
      <c r="BJ83" s="7" t="s">
        <v>148</v>
      </c>
      <c r="BK83" s="7" t="s">
        <v>79</v>
      </c>
      <c r="BL83" s="7" t="s">
        <v>133</v>
      </c>
      <c r="BM83" s="7" t="s">
        <v>65</v>
      </c>
      <c r="BO83" s="7" t="s">
        <v>339</v>
      </c>
      <c r="BP83" s="7" t="s">
        <v>301</v>
      </c>
      <c r="BQ83" t="str">
        <f t="shared" si="28"/>
        <v>Y</v>
      </c>
      <c r="BR83" t="str">
        <f t="shared" si="29"/>
        <v>Y</v>
      </c>
      <c r="BS83" t="str">
        <f t="shared" si="30"/>
        <v/>
      </c>
      <c r="BT83" t="str">
        <f t="shared" si="31"/>
        <v/>
      </c>
      <c r="BU83" t="str">
        <f t="shared" si="32"/>
        <v>Y</v>
      </c>
    </row>
    <row r="84" spans="1:73" ht="125">
      <c r="A84" s="1">
        <v>43647.887387187497</v>
      </c>
      <c r="B84" s="2" t="s">
        <v>340</v>
      </c>
      <c r="C84" s="7" t="s">
        <v>67</v>
      </c>
      <c r="D84" s="7" t="s">
        <v>61</v>
      </c>
      <c r="E84" s="7" t="s">
        <v>85</v>
      </c>
      <c r="F84" s="7" t="s">
        <v>69</v>
      </c>
      <c r="G84" s="2" t="s">
        <v>341</v>
      </c>
      <c r="M84" s="2" t="s">
        <v>76</v>
      </c>
      <c r="N84" s="2" t="s">
        <v>342</v>
      </c>
      <c r="O84" s="2">
        <v>5</v>
      </c>
      <c r="P84" s="2">
        <v>5</v>
      </c>
      <c r="Q84" s="2">
        <v>5</v>
      </c>
      <c r="R84" s="2">
        <v>5</v>
      </c>
      <c r="S84" s="2">
        <v>5</v>
      </c>
      <c r="T84" s="2">
        <v>5</v>
      </c>
      <c r="U84" s="2">
        <v>5</v>
      </c>
      <c r="V84" s="2" t="str">
        <f t="shared" si="21"/>
        <v>Extremely important</v>
      </c>
      <c r="W84" s="2" t="str">
        <f t="shared" si="22"/>
        <v>Extremely important</v>
      </c>
      <c r="X84" s="2" t="str">
        <f t="shared" si="23"/>
        <v>Extremely important</v>
      </c>
      <c r="Y84" s="2" t="str">
        <f t="shared" si="24"/>
        <v>Extremely important</v>
      </c>
      <c r="Z84" s="2" t="str">
        <f t="shared" si="25"/>
        <v>Extremely important</v>
      </c>
      <c r="AA84" s="2" t="str">
        <f t="shared" si="26"/>
        <v>Extremely important</v>
      </c>
      <c r="AB84" s="2" t="str">
        <f t="shared" si="27"/>
        <v>Extremely important</v>
      </c>
      <c r="AC84" s="7" t="s">
        <v>343</v>
      </c>
      <c r="AE84" s="7"/>
      <c r="AF84" s="2" t="s">
        <v>76</v>
      </c>
      <c r="AG84" s="2" t="s">
        <v>76</v>
      </c>
      <c r="AH84" s="7" t="s">
        <v>204</v>
      </c>
      <c r="AN84" s="7" t="s">
        <v>112</v>
      </c>
      <c r="AR84" s="7" t="s">
        <v>111</v>
      </c>
      <c r="AY84" s="7" t="s">
        <v>155</v>
      </c>
      <c r="AZ84" s="7" t="s">
        <v>318</v>
      </c>
      <c r="BA84" s="7" t="s">
        <v>156</v>
      </c>
      <c r="BB84" s="7" t="s">
        <v>67</v>
      </c>
      <c r="BC84" s="7" t="s">
        <v>115</v>
      </c>
      <c r="BD84" s="7" t="s">
        <v>116</v>
      </c>
      <c r="BE84" s="7" t="s">
        <v>76</v>
      </c>
      <c r="BF84" s="7" t="s">
        <v>274</v>
      </c>
      <c r="BG84" s="7" t="s">
        <v>290</v>
      </c>
      <c r="BH84" s="7" t="s">
        <v>345</v>
      </c>
      <c r="BJ84" s="7" t="s">
        <v>212</v>
      </c>
      <c r="BK84" s="7" t="s">
        <v>79</v>
      </c>
      <c r="BL84" s="7" t="s">
        <v>185</v>
      </c>
      <c r="BM84" s="7" t="s">
        <v>65</v>
      </c>
      <c r="BO84" s="7" t="s">
        <v>346</v>
      </c>
      <c r="BP84" s="7" t="s">
        <v>344</v>
      </c>
      <c r="BQ84" t="str">
        <f t="shared" si="28"/>
        <v>Y</v>
      </c>
      <c r="BR84" t="str">
        <f t="shared" si="29"/>
        <v>Y</v>
      </c>
      <c r="BS84" t="str">
        <f t="shared" si="30"/>
        <v>Y</v>
      </c>
      <c r="BT84" t="str">
        <f t="shared" si="31"/>
        <v/>
      </c>
      <c r="BU84" t="str">
        <f t="shared" si="32"/>
        <v/>
      </c>
    </row>
    <row r="85" spans="1:73" ht="25">
      <c r="A85" s="1">
        <v>43647.888790844911</v>
      </c>
      <c r="B85" s="2" t="s">
        <v>347</v>
      </c>
      <c r="C85" s="7" t="s">
        <v>83</v>
      </c>
      <c r="D85" s="7" t="s">
        <v>61</v>
      </c>
      <c r="E85" s="7" t="s">
        <v>137</v>
      </c>
      <c r="F85" s="7" t="s">
        <v>150</v>
      </c>
      <c r="G85" s="2" t="s">
        <v>171</v>
      </c>
      <c r="M85" s="2" t="s">
        <v>65</v>
      </c>
      <c r="O85" s="2">
        <v>5</v>
      </c>
      <c r="P85" s="2">
        <v>5</v>
      </c>
      <c r="Q85" s="2">
        <v>5</v>
      </c>
      <c r="R85" s="2">
        <v>5</v>
      </c>
      <c r="S85" s="2">
        <v>5</v>
      </c>
      <c r="T85" s="2">
        <v>5</v>
      </c>
      <c r="U85" s="2">
        <v>5</v>
      </c>
      <c r="V85" s="2" t="str">
        <f t="shared" si="21"/>
        <v>Extremely important</v>
      </c>
      <c r="W85" s="2" t="str">
        <f t="shared" si="22"/>
        <v>Extremely important</v>
      </c>
      <c r="X85" s="2" t="str">
        <f t="shared" si="23"/>
        <v>Extremely important</v>
      </c>
      <c r="Y85" s="2" t="str">
        <f t="shared" si="24"/>
        <v>Extremely important</v>
      </c>
      <c r="Z85" s="2" t="str">
        <f t="shared" si="25"/>
        <v>Extremely important</v>
      </c>
      <c r="AA85" s="2" t="str">
        <f t="shared" si="26"/>
        <v>Extremely important</v>
      </c>
      <c r="AB85" s="2" t="str">
        <f t="shared" si="27"/>
        <v>Extremely important</v>
      </c>
      <c r="AE85" s="7"/>
      <c r="AF85" s="2" t="s">
        <v>65</v>
      </c>
      <c r="AG85" s="2" t="s">
        <v>65</v>
      </c>
      <c r="BK85" s="7" t="s">
        <v>79</v>
      </c>
      <c r="BL85" s="7" t="s">
        <v>71</v>
      </c>
      <c r="BP85" s="7" t="s">
        <v>314</v>
      </c>
      <c r="BQ85" t="str">
        <f t="shared" si="28"/>
        <v>Y</v>
      </c>
      <c r="BR85" t="str">
        <f t="shared" si="29"/>
        <v/>
      </c>
      <c r="BS85" t="str">
        <f t="shared" si="30"/>
        <v>Y</v>
      </c>
      <c r="BT85" t="str">
        <f t="shared" si="31"/>
        <v/>
      </c>
      <c r="BU85" t="str">
        <f t="shared" si="32"/>
        <v>Y</v>
      </c>
    </row>
    <row r="86" spans="1:73" ht="75">
      <c r="A86" s="1">
        <v>43655.755265729167</v>
      </c>
      <c r="B86" s="2" t="s">
        <v>348</v>
      </c>
      <c r="C86" s="7" t="s">
        <v>83</v>
      </c>
      <c r="D86" s="7" t="s">
        <v>84</v>
      </c>
      <c r="E86" s="7" t="s">
        <v>137</v>
      </c>
      <c r="F86" s="7" t="s">
        <v>69</v>
      </c>
      <c r="G86" s="2" t="s">
        <v>196</v>
      </c>
      <c r="M86" s="2" t="s">
        <v>65</v>
      </c>
      <c r="O86" s="2">
        <v>3</v>
      </c>
      <c r="P86" s="2">
        <v>5</v>
      </c>
      <c r="Q86" s="2">
        <v>4</v>
      </c>
      <c r="R86" s="2">
        <v>3</v>
      </c>
      <c r="S86" s="2">
        <v>1</v>
      </c>
      <c r="T86" s="2">
        <v>3</v>
      </c>
      <c r="U86" s="2">
        <v>1</v>
      </c>
      <c r="V86" s="2" t="str">
        <f t="shared" si="21"/>
        <v>Somewhat important</v>
      </c>
      <c r="W86" s="2" t="str">
        <f t="shared" si="22"/>
        <v>Extremely important</v>
      </c>
      <c r="X86" s="2" t="str">
        <f t="shared" si="23"/>
        <v>Very important</v>
      </c>
      <c r="Y86" s="2" t="str">
        <f t="shared" si="24"/>
        <v>Somewhat important</v>
      </c>
      <c r="Z86" s="2" t="str">
        <f t="shared" si="25"/>
        <v>Not Important</v>
      </c>
      <c r="AA86" s="2" t="str">
        <f t="shared" si="26"/>
        <v>Somewhat important</v>
      </c>
      <c r="AB86" s="2" t="str">
        <f t="shared" si="27"/>
        <v>Not Important</v>
      </c>
      <c r="AD86" s="2" t="s">
        <v>65</v>
      </c>
      <c r="AF86" s="2" t="s">
        <v>65</v>
      </c>
      <c r="AG86" s="2" t="s">
        <v>65</v>
      </c>
      <c r="BI86" s="7" t="s">
        <v>349</v>
      </c>
      <c r="BK86" s="7" t="s">
        <v>79</v>
      </c>
      <c r="BL86" s="7" t="s">
        <v>96</v>
      </c>
      <c r="BP86" s="5"/>
      <c r="BQ86" t="str">
        <f t="shared" si="28"/>
        <v/>
      </c>
      <c r="BR86" t="str">
        <f t="shared" si="29"/>
        <v/>
      </c>
      <c r="BS86" t="str">
        <f t="shared" si="30"/>
        <v/>
      </c>
      <c r="BT86" t="str">
        <f t="shared" si="31"/>
        <v/>
      </c>
      <c r="BU86" t="str">
        <f t="shared" si="32"/>
        <v/>
      </c>
    </row>
    <row r="87" spans="1:73" ht="125">
      <c r="A87" s="1">
        <v>43739.387459247686</v>
      </c>
      <c r="C87" s="7" t="s">
        <v>83</v>
      </c>
      <c r="D87" s="7" t="s">
        <v>61</v>
      </c>
      <c r="E87" s="7" t="s">
        <v>137</v>
      </c>
      <c r="F87" s="7" t="s">
        <v>69</v>
      </c>
      <c r="G87" s="2" t="s">
        <v>171</v>
      </c>
      <c r="M87" s="2" t="s">
        <v>65</v>
      </c>
      <c r="O87" s="2">
        <v>5</v>
      </c>
      <c r="P87" s="2">
        <v>5</v>
      </c>
      <c r="Q87" s="2">
        <v>5</v>
      </c>
      <c r="R87" s="2">
        <v>5</v>
      </c>
      <c r="S87" s="2">
        <v>5</v>
      </c>
      <c r="T87" s="2">
        <v>5</v>
      </c>
      <c r="U87" s="2">
        <v>3</v>
      </c>
      <c r="V87" s="2" t="str">
        <f t="shared" si="21"/>
        <v>Extremely important</v>
      </c>
      <c r="W87" s="2" t="str">
        <f t="shared" si="22"/>
        <v>Extremely important</v>
      </c>
      <c r="X87" s="2" t="str">
        <f t="shared" si="23"/>
        <v>Extremely important</v>
      </c>
      <c r="Y87" s="2" t="str">
        <f t="shared" si="24"/>
        <v>Extremely important</v>
      </c>
      <c r="Z87" s="2" t="str">
        <f t="shared" si="25"/>
        <v>Extremely important</v>
      </c>
      <c r="AA87" s="2" t="str">
        <f t="shared" si="26"/>
        <v>Extremely important</v>
      </c>
      <c r="AB87" s="2" t="str">
        <f t="shared" si="27"/>
        <v>Somewhat important</v>
      </c>
      <c r="AC87" s="7" t="s">
        <v>350</v>
      </c>
      <c r="AD87" s="2" t="s">
        <v>76</v>
      </c>
      <c r="AE87" s="7" t="s">
        <v>351</v>
      </c>
      <c r="AF87" s="2" t="s">
        <v>65</v>
      </c>
      <c r="AG87" s="2" t="s">
        <v>76</v>
      </c>
      <c r="AH87" s="7" t="s">
        <v>204</v>
      </c>
      <c r="AI87" s="7" t="s">
        <v>112</v>
      </c>
      <c r="AJ87" s="7" t="s">
        <v>111</v>
      </c>
      <c r="AK87" s="7" t="s">
        <v>318</v>
      </c>
      <c r="AX87" s="7" t="s">
        <v>155</v>
      </c>
      <c r="BA87" s="7" t="s">
        <v>156</v>
      </c>
      <c r="BB87" s="7" t="s">
        <v>205</v>
      </c>
      <c r="BC87" s="7" t="s">
        <v>115</v>
      </c>
      <c r="BD87" s="7" t="s">
        <v>206</v>
      </c>
      <c r="BE87" s="7" t="s">
        <v>76</v>
      </c>
      <c r="BF87" s="7" t="s">
        <v>235</v>
      </c>
      <c r="BG87" s="7" t="s">
        <v>207</v>
      </c>
      <c r="BJ87" s="7" t="s">
        <v>208</v>
      </c>
      <c r="BK87" s="7" t="s">
        <v>79</v>
      </c>
      <c r="BL87" s="7" t="s">
        <v>107</v>
      </c>
      <c r="BM87" s="7" t="s">
        <v>65</v>
      </c>
      <c r="BN87" s="7" t="s">
        <v>81</v>
      </c>
      <c r="BO87" s="7" t="s">
        <v>352</v>
      </c>
      <c r="BP87" s="7"/>
      <c r="BQ87" t="str">
        <f t="shared" si="28"/>
        <v/>
      </c>
      <c r="BR87" t="str">
        <f t="shared" si="29"/>
        <v/>
      </c>
      <c r="BS87" t="str">
        <f t="shared" si="30"/>
        <v/>
      </c>
      <c r="BT87" t="str">
        <f t="shared" si="31"/>
        <v/>
      </c>
      <c r="BU87" t="str">
        <f t="shared" si="32"/>
        <v/>
      </c>
    </row>
    <row r="88" spans="1:73" ht="75">
      <c r="A88" s="1">
        <v>43739.530785613431</v>
      </c>
      <c r="C88" s="7" t="s">
        <v>161</v>
      </c>
      <c r="D88" s="7" t="s">
        <v>84</v>
      </c>
      <c r="E88" s="7" t="s">
        <v>153</v>
      </c>
      <c r="F88" s="7" t="s">
        <v>63</v>
      </c>
      <c r="G88" s="2" t="s">
        <v>87</v>
      </c>
      <c r="M88" s="2" t="s">
        <v>65</v>
      </c>
      <c r="O88" s="2">
        <v>4</v>
      </c>
      <c r="P88" s="2">
        <v>5</v>
      </c>
      <c r="Q88" s="2">
        <v>5</v>
      </c>
      <c r="R88" s="2">
        <v>5</v>
      </c>
      <c r="S88" s="2">
        <v>5</v>
      </c>
      <c r="T88" s="2">
        <v>4</v>
      </c>
      <c r="U88" s="2">
        <v>2</v>
      </c>
      <c r="V88" s="2" t="str">
        <f t="shared" si="21"/>
        <v>Very important</v>
      </c>
      <c r="W88" s="2" t="str">
        <f t="shared" si="22"/>
        <v>Extremely important</v>
      </c>
      <c r="X88" s="2" t="str">
        <f t="shared" si="23"/>
        <v>Extremely important</v>
      </c>
      <c r="Y88" s="2" t="str">
        <f t="shared" si="24"/>
        <v>Extremely important</v>
      </c>
      <c r="Z88" s="2" t="str">
        <f t="shared" si="25"/>
        <v>Extremely important</v>
      </c>
      <c r="AA88" s="2" t="str">
        <f t="shared" si="26"/>
        <v>Very important</v>
      </c>
      <c r="AB88" s="2" t="str">
        <f t="shared" si="27"/>
        <v>A Bit important</v>
      </c>
      <c r="AD88" s="2" t="s">
        <v>76</v>
      </c>
      <c r="AE88" s="7" t="s">
        <v>353</v>
      </c>
      <c r="AF88" s="2" t="s">
        <v>65</v>
      </c>
      <c r="AG88" s="2" t="s">
        <v>76</v>
      </c>
      <c r="AH88" s="7" t="s">
        <v>110</v>
      </c>
      <c r="AJ88" s="7" t="s">
        <v>112</v>
      </c>
      <c r="BA88" s="7" t="s">
        <v>156</v>
      </c>
      <c r="BB88" s="7" t="s">
        <v>60</v>
      </c>
      <c r="BC88" s="7" t="s">
        <v>115</v>
      </c>
      <c r="BD88" s="7" t="s">
        <v>206</v>
      </c>
      <c r="BE88" s="7" t="s">
        <v>65</v>
      </c>
      <c r="BG88" s="7" t="s">
        <v>157</v>
      </c>
      <c r="BJ88" s="7" t="s">
        <v>148</v>
      </c>
      <c r="BK88" s="7" t="s">
        <v>79</v>
      </c>
      <c r="BL88" s="7" t="s">
        <v>149</v>
      </c>
      <c r="BM88" s="7" t="s">
        <v>65</v>
      </c>
      <c r="BN88" s="7" t="s">
        <v>102</v>
      </c>
      <c r="BP88" s="7"/>
      <c r="BQ88" t="str">
        <f t="shared" si="28"/>
        <v/>
      </c>
      <c r="BR88" t="str">
        <f t="shared" si="29"/>
        <v/>
      </c>
      <c r="BS88" t="str">
        <f t="shared" si="30"/>
        <v/>
      </c>
      <c r="BT88" t="str">
        <f t="shared" si="31"/>
        <v/>
      </c>
      <c r="BU88" t="str">
        <f t="shared" si="32"/>
        <v/>
      </c>
    </row>
    <row r="89" spans="1:73" ht="50">
      <c r="A89" s="1">
        <v>43781.892541550929</v>
      </c>
      <c r="C89" s="7" t="s">
        <v>83</v>
      </c>
      <c r="D89" s="7" t="s">
        <v>190</v>
      </c>
      <c r="E89" s="7" t="s">
        <v>137</v>
      </c>
      <c r="F89" s="7" t="s">
        <v>63</v>
      </c>
      <c r="G89" s="2" t="s">
        <v>354</v>
      </c>
      <c r="M89" s="2" t="s">
        <v>65</v>
      </c>
      <c r="O89" s="2">
        <v>3</v>
      </c>
      <c r="P89" s="2">
        <v>5</v>
      </c>
      <c r="Q89" s="2">
        <v>5</v>
      </c>
      <c r="R89" s="2">
        <v>4</v>
      </c>
      <c r="S89" s="2">
        <v>5</v>
      </c>
      <c r="T89" s="2">
        <v>5</v>
      </c>
      <c r="U89" s="2">
        <v>2</v>
      </c>
      <c r="V89" s="2" t="str">
        <f t="shared" si="21"/>
        <v>Somewhat important</v>
      </c>
      <c r="W89" s="2" t="str">
        <f t="shared" si="22"/>
        <v>Extremely important</v>
      </c>
      <c r="X89" s="2" t="str">
        <f t="shared" si="23"/>
        <v>Extremely important</v>
      </c>
      <c r="Y89" s="2" t="str">
        <f t="shared" si="24"/>
        <v>Very important</v>
      </c>
      <c r="Z89" s="2" t="str">
        <f t="shared" si="25"/>
        <v>Extremely important</v>
      </c>
      <c r="AA89" s="2" t="str">
        <f t="shared" si="26"/>
        <v>Extremely important</v>
      </c>
      <c r="AB89" s="2" t="str">
        <f t="shared" si="27"/>
        <v>A Bit important</v>
      </c>
      <c r="AD89" s="2" t="s">
        <v>65</v>
      </c>
      <c r="AE89" s="7" t="s">
        <v>355</v>
      </c>
      <c r="AF89" s="2" t="s">
        <v>65</v>
      </c>
      <c r="AG89" s="2" t="s">
        <v>76</v>
      </c>
      <c r="AH89" s="7" t="s">
        <v>110</v>
      </c>
      <c r="AM89" s="7" t="s">
        <v>111</v>
      </c>
      <c r="BA89" s="7" t="s">
        <v>113</v>
      </c>
      <c r="BB89" s="7" t="s">
        <v>267</v>
      </c>
      <c r="BD89" s="7" t="s">
        <v>206</v>
      </c>
      <c r="BG89" s="7" t="s">
        <v>157</v>
      </c>
      <c r="BJ89" s="7" t="s">
        <v>89</v>
      </c>
      <c r="BK89" s="7" t="s">
        <v>79</v>
      </c>
      <c r="BL89" s="7" t="s">
        <v>71</v>
      </c>
      <c r="BM89" s="7" t="s">
        <v>65</v>
      </c>
      <c r="BP89" s="7"/>
      <c r="BQ89" t="str">
        <f t="shared" si="28"/>
        <v/>
      </c>
      <c r="BR89" t="str">
        <f t="shared" si="29"/>
        <v/>
      </c>
      <c r="BS89" t="str">
        <f t="shared" si="30"/>
        <v/>
      </c>
      <c r="BT89" t="str">
        <f t="shared" si="31"/>
        <v/>
      </c>
      <c r="BU89" t="str">
        <f t="shared" si="32"/>
        <v/>
      </c>
    </row>
    <row r="90" spans="1:73" ht="50">
      <c r="A90" s="1">
        <v>43781.896250335645</v>
      </c>
      <c r="C90" s="7" t="s">
        <v>83</v>
      </c>
      <c r="D90" s="7" t="s">
        <v>61</v>
      </c>
      <c r="E90" s="7" t="s">
        <v>137</v>
      </c>
      <c r="F90" s="7" t="s">
        <v>150</v>
      </c>
      <c r="H90" s="2" t="s">
        <v>99</v>
      </c>
      <c r="M90" s="2" t="s">
        <v>76</v>
      </c>
      <c r="N90" s="2" t="s">
        <v>356</v>
      </c>
      <c r="O90" s="2">
        <v>5</v>
      </c>
      <c r="P90" s="2">
        <v>3</v>
      </c>
      <c r="Q90" s="2">
        <v>4</v>
      </c>
      <c r="R90" s="2">
        <v>4</v>
      </c>
      <c r="S90" s="2">
        <v>2</v>
      </c>
      <c r="T90" s="2">
        <v>3</v>
      </c>
      <c r="U90" s="2">
        <v>1</v>
      </c>
      <c r="V90" s="2" t="str">
        <f t="shared" si="21"/>
        <v>Extremely important</v>
      </c>
      <c r="W90" s="2" t="str">
        <f t="shared" si="22"/>
        <v>Somewhat important</v>
      </c>
      <c r="X90" s="2" t="str">
        <f t="shared" si="23"/>
        <v>Very important</v>
      </c>
      <c r="Y90" s="2" t="str">
        <f t="shared" si="24"/>
        <v>Very important</v>
      </c>
      <c r="Z90" s="2" t="str">
        <f t="shared" si="25"/>
        <v>A Bit important</v>
      </c>
      <c r="AA90" s="2" t="str">
        <f t="shared" si="26"/>
        <v>Somewhat important</v>
      </c>
      <c r="AB90" s="2" t="str">
        <f t="shared" si="27"/>
        <v>Not Important</v>
      </c>
      <c r="AD90" s="2" t="s">
        <v>76</v>
      </c>
      <c r="AE90" s="7" t="s">
        <v>357</v>
      </c>
      <c r="AF90" s="2" t="s">
        <v>65</v>
      </c>
      <c r="AG90" s="2" t="s">
        <v>65</v>
      </c>
      <c r="BK90" s="7" t="s">
        <v>79</v>
      </c>
      <c r="BL90" s="7" t="s">
        <v>71</v>
      </c>
      <c r="BM90" s="7" t="s">
        <v>65</v>
      </c>
      <c r="BP90" s="7"/>
      <c r="BQ90" t="str">
        <f t="shared" si="28"/>
        <v/>
      </c>
      <c r="BR90" t="str">
        <f t="shared" si="29"/>
        <v/>
      </c>
      <c r="BS90" t="str">
        <f t="shared" si="30"/>
        <v/>
      </c>
      <c r="BT90" t="str">
        <f t="shared" si="31"/>
        <v/>
      </c>
      <c r="BU90" t="str">
        <f t="shared" si="32"/>
        <v/>
      </c>
    </row>
    <row r="91" spans="1:73" ht="37.5">
      <c r="A91" s="1">
        <v>43783.290405300926</v>
      </c>
      <c r="C91" s="7" t="s">
        <v>67</v>
      </c>
      <c r="D91" s="7" t="s">
        <v>84</v>
      </c>
      <c r="E91" s="7" t="s">
        <v>68</v>
      </c>
      <c r="F91" s="7" t="s">
        <v>69</v>
      </c>
      <c r="G91" s="2" t="s">
        <v>231</v>
      </c>
      <c r="H91" s="2" t="s">
        <v>104</v>
      </c>
      <c r="M91" s="2" t="s">
        <v>65</v>
      </c>
      <c r="O91" s="2">
        <v>4</v>
      </c>
      <c r="P91" s="2">
        <v>5</v>
      </c>
      <c r="Q91" s="2">
        <v>5</v>
      </c>
      <c r="R91" s="2">
        <v>4</v>
      </c>
      <c r="S91" s="2">
        <v>4</v>
      </c>
      <c r="T91" s="2">
        <v>5</v>
      </c>
      <c r="U91" s="2">
        <v>2</v>
      </c>
      <c r="V91" s="2" t="str">
        <f t="shared" si="21"/>
        <v>Very important</v>
      </c>
      <c r="W91" s="2" t="str">
        <f t="shared" si="22"/>
        <v>Extremely important</v>
      </c>
      <c r="X91" s="2" t="str">
        <f t="shared" si="23"/>
        <v>Extremely important</v>
      </c>
      <c r="Y91" s="2" t="str">
        <f t="shared" si="24"/>
        <v>Very important</v>
      </c>
      <c r="Z91" s="2" t="str">
        <f t="shared" si="25"/>
        <v>Very important</v>
      </c>
      <c r="AA91" s="2" t="str">
        <f t="shared" si="26"/>
        <v>Extremely important</v>
      </c>
      <c r="AB91" s="2" t="str">
        <f t="shared" si="27"/>
        <v>A Bit important</v>
      </c>
      <c r="AC91" s="7" t="s">
        <v>358</v>
      </c>
      <c r="AD91" s="2" t="s">
        <v>65</v>
      </c>
      <c r="AE91" s="7" t="s">
        <v>359</v>
      </c>
      <c r="AF91" s="2" t="s">
        <v>65</v>
      </c>
      <c r="AG91" s="2" t="s">
        <v>76</v>
      </c>
      <c r="BK91" s="7" t="s">
        <v>79</v>
      </c>
      <c r="BL91" s="7" t="s">
        <v>149</v>
      </c>
      <c r="BP91" s="7"/>
      <c r="BQ91" t="str">
        <f t="shared" si="28"/>
        <v/>
      </c>
      <c r="BR91" t="str">
        <f t="shared" si="29"/>
        <v/>
      </c>
      <c r="BS91" t="str">
        <f t="shared" si="30"/>
        <v/>
      </c>
      <c r="BT91" t="str">
        <f t="shared" si="31"/>
        <v/>
      </c>
      <c r="BU91" t="str">
        <f t="shared" si="32"/>
        <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View</vt:lpstr>
      <vt:lpstr>LUps</vt:lpstr>
      <vt:lpstr>Summary</vt:lpstr>
      <vt:lpstr>Form responses 1</vt:lpstr>
      <vt:lpstr>Answers</vt:lpstr>
      <vt:lpstr>Q8LU</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gpt</dc:creator>
  <cp:lastModifiedBy>John Hutchinson</cp:lastModifiedBy>
  <dcterms:created xsi:type="dcterms:W3CDTF">2020-03-02T14:42:14Z</dcterms:created>
  <dcterms:modified xsi:type="dcterms:W3CDTF">2020-04-06T15:31:56Z</dcterms:modified>
</cp:coreProperties>
</file>